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Sheet1!$A$2:$P$61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<sst xmlns="http://schemas.openxmlformats.org/spreadsheetml/2006/main" count="308" uniqueCount="198">
  <si>
    <t>双鸭山市2026年上半年事业单位公开招聘工作人员（饶河县岗位）
面试考生总成绩单</t>
  </si>
  <si>
    <t>序号</t>
  </si>
  <si>
    <t>准考证号</t>
  </si>
  <si>
    <t>姓名</t>
  </si>
  <si>
    <t>职位代码</t>
  </si>
  <si>
    <t>报考单位</t>
  </si>
  <si>
    <t>面试间</t>
  </si>
  <si>
    <t>招聘人数</t>
  </si>
  <si>
    <t>候考室</t>
  </si>
  <si>
    <t>抽签号</t>
  </si>
  <si>
    <t>笔试总成绩</t>
  </si>
  <si>
    <t>笔试折合成绩（0.6）</t>
  </si>
  <si>
    <t>面试成绩</t>
  </si>
  <si>
    <t>面试折合成绩（0.4）</t>
  </si>
  <si>
    <t>考试总成绩</t>
  </si>
  <si>
    <t>岗位名次</t>
  </si>
  <si>
    <t>备注</t>
  </si>
  <si>
    <t>2123070601029</t>
  </si>
  <si>
    <t>李佳莹</t>
  </si>
  <si>
    <t>00706801</t>
  </si>
  <si>
    <t>饶河县融媒体中心</t>
  </si>
  <si>
    <t>3-12</t>
  </si>
  <si>
    <t>2123070601621</t>
  </si>
  <si>
    <t>徐梓韬</t>
  </si>
  <si>
    <t>3-08</t>
  </si>
  <si>
    <t>2123070601420</t>
  </si>
  <si>
    <t>姜海博</t>
  </si>
  <si>
    <t>3-07</t>
  </si>
  <si>
    <t>2123070601202</t>
  </si>
  <si>
    <t>石昕卓</t>
  </si>
  <si>
    <t>3-09</t>
  </si>
  <si>
    <t>2123070601507</t>
  </si>
  <si>
    <t>邱露</t>
  </si>
  <si>
    <t>3-11</t>
  </si>
  <si>
    <t>2123070600108</t>
  </si>
  <si>
    <t>隋泓旭</t>
  </si>
  <si>
    <t>3-10</t>
  </si>
  <si>
    <t>3123070602701</t>
  </si>
  <si>
    <t>王晨</t>
  </si>
  <si>
    <t>00706901</t>
  </si>
  <si>
    <t>饶河县不动产登记中心</t>
  </si>
  <si>
    <t>3-04</t>
  </si>
  <si>
    <t>3123070602521</t>
  </si>
  <si>
    <t>刘峰</t>
  </si>
  <si>
    <t>3-05</t>
  </si>
  <si>
    <t>3123070602726</t>
  </si>
  <si>
    <t>连盟</t>
  </si>
  <si>
    <t>3-06</t>
  </si>
  <si>
    <t>3123070602504</t>
  </si>
  <si>
    <t>高文韬</t>
  </si>
  <si>
    <t>00707001</t>
  </si>
  <si>
    <t>饶河县自然资源勘测服务中心</t>
  </si>
  <si>
    <t>3-02</t>
  </si>
  <si>
    <t>3123070602617</t>
  </si>
  <si>
    <t>邵文鑫</t>
  </si>
  <si>
    <t>3-03</t>
  </si>
  <si>
    <t>3123070602524</t>
  </si>
  <si>
    <t>王岩</t>
  </si>
  <si>
    <t>3-01</t>
  </si>
  <si>
    <t>1123070507527</t>
  </si>
  <si>
    <t>程思源</t>
  </si>
  <si>
    <t>00708101</t>
  </si>
  <si>
    <t>饶河县胜利社区管委会综合便民服务中心</t>
  </si>
  <si>
    <t>3-14</t>
  </si>
  <si>
    <t>1123070506917</t>
  </si>
  <si>
    <t>牟家伟</t>
  </si>
  <si>
    <t>3-13</t>
  </si>
  <si>
    <t>1123070505005</t>
  </si>
  <si>
    <t>张东昊</t>
  </si>
  <si>
    <t>00708201</t>
  </si>
  <si>
    <t>饶河县红卫社区管委会综合便民服务中心</t>
  </si>
  <si>
    <t>3-18</t>
  </si>
  <si>
    <t>1123070504527</t>
  </si>
  <si>
    <t>刘新洋</t>
  </si>
  <si>
    <t>3-19</t>
  </si>
  <si>
    <t>1123070506423</t>
  </si>
  <si>
    <t>薛志强</t>
  </si>
  <si>
    <t>缺考</t>
  </si>
  <si>
    <t>1123070504521</t>
  </si>
  <si>
    <t>王斌斌</t>
  </si>
  <si>
    <t>00708301</t>
  </si>
  <si>
    <t>饶河县欣城社区管委会党群服务中心</t>
  </si>
  <si>
    <t>3-15</t>
  </si>
  <si>
    <t>1123070504809</t>
  </si>
  <si>
    <t>蔡晓航</t>
  </si>
  <si>
    <t>3-17</t>
  </si>
  <si>
    <t>1123070506623</t>
  </si>
  <si>
    <t>王朔</t>
  </si>
  <si>
    <t>3-16</t>
  </si>
  <si>
    <t>2123070602405</t>
  </si>
  <si>
    <t>刘艳影</t>
  </si>
  <si>
    <t>00707101</t>
  </si>
  <si>
    <t>饶河县文化馆</t>
  </si>
  <si>
    <t>03</t>
  </si>
  <si>
    <t>2123070600218</t>
  </si>
  <si>
    <t>代遥</t>
  </si>
  <si>
    <t>02</t>
  </si>
  <si>
    <t>2123070601904</t>
  </si>
  <si>
    <t>马天</t>
  </si>
  <si>
    <t>01</t>
  </si>
  <si>
    <t>4223070701407</t>
  </si>
  <si>
    <t>李彦辉</t>
  </si>
  <si>
    <t>00707302</t>
  </si>
  <si>
    <t>饶河县高级中学</t>
  </si>
  <si>
    <t>04</t>
  </si>
  <si>
    <t>4223070701313</t>
  </si>
  <si>
    <t>张清源</t>
  </si>
  <si>
    <t>4223070701316</t>
  </si>
  <si>
    <t>赵雨欣</t>
  </si>
  <si>
    <t>00707401</t>
  </si>
  <si>
    <t>饶河县职业教育中心学校</t>
  </si>
  <si>
    <t>4223070701224</t>
  </si>
  <si>
    <t>赵浩然</t>
  </si>
  <si>
    <t>4223070701208</t>
  </si>
  <si>
    <t>毕秀英</t>
  </si>
  <si>
    <t>4223070701328</t>
  </si>
  <si>
    <t>赵家慧</t>
  </si>
  <si>
    <t>00707402</t>
  </si>
  <si>
    <t>06</t>
  </si>
  <si>
    <t>4223070701209</t>
  </si>
  <si>
    <t>崔雪亭</t>
  </si>
  <si>
    <t>07</t>
  </si>
  <si>
    <t>4223070701402</t>
  </si>
  <si>
    <t>栾斯棋</t>
  </si>
  <si>
    <t>4223070701411</t>
  </si>
  <si>
    <t>于美瑶</t>
  </si>
  <si>
    <t>00707501</t>
  </si>
  <si>
    <t>饶河县第一中学</t>
  </si>
  <si>
    <t>08</t>
  </si>
  <si>
    <t>4223070701312</t>
  </si>
  <si>
    <t>徐坤</t>
  </si>
  <si>
    <t>4223070701412</t>
  </si>
  <si>
    <t>侯思贺</t>
  </si>
  <si>
    <t>09</t>
  </si>
  <si>
    <t>4223070701329</t>
  </si>
  <si>
    <t>赵宇航</t>
  </si>
  <si>
    <t>00707601</t>
  </si>
  <si>
    <t>饶河县第二中学</t>
  </si>
  <si>
    <t>05</t>
  </si>
  <si>
    <t>4223070701406</t>
  </si>
  <si>
    <t>柴金悦</t>
  </si>
  <si>
    <t>4223070701315</t>
  </si>
  <si>
    <t>段文煦</t>
  </si>
  <si>
    <t>4223070701207</t>
  </si>
  <si>
    <t>张海娲</t>
  </si>
  <si>
    <t>00707602</t>
  </si>
  <si>
    <t>4223070701409</t>
  </si>
  <si>
    <t>冷睿瑶</t>
  </si>
  <si>
    <t>4223070701228</t>
  </si>
  <si>
    <t>李美琦</t>
  </si>
  <si>
    <t>4223070701308</t>
  </si>
  <si>
    <t>李钰卓</t>
  </si>
  <si>
    <t>00707701</t>
  </si>
  <si>
    <t>饶河县八五九农场中心学校</t>
  </si>
  <si>
    <t>4223070701309</t>
  </si>
  <si>
    <t>孙一凡</t>
  </si>
  <si>
    <t>4223070701203</t>
  </si>
  <si>
    <t>石雨婷</t>
  </si>
  <si>
    <t>4223070701225</t>
  </si>
  <si>
    <t>王敏</t>
  </si>
  <si>
    <t>00707801</t>
  </si>
  <si>
    <t>饶河县红卫农场中心学校</t>
  </si>
  <si>
    <t>4223070701408</t>
  </si>
  <si>
    <t>李佳诺</t>
  </si>
  <si>
    <t>4223070701216</t>
  </si>
  <si>
    <t>郑东超</t>
  </si>
  <si>
    <t>4123070701006</t>
  </si>
  <si>
    <t>金雪</t>
  </si>
  <si>
    <t>00707901</t>
  </si>
  <si>
    <t>饶河县第一实验幼儿园</t>
  </si>
  <si>
    <t>4123070700529</t>
  </si>
  <si>
    <t>李思雨</t>
  </si>
  <si>
    <t>4123070700101</t>
  </si>
  <si>
    <t>刘文雅</t>
  </si>
  <si>
    <t>12</t>
  </si>
  <si>
    <t>4123070700917</t>
  </si>
  <si>
    <t>张慧怡</t>
  </si>
  <si>
    <t>4123070700313</t>
  </si>
  <si>
    <t>姜玮</t>
  </si>
  <si>
    <t>4123070701029</t>
  </si>
  <si>
    <t>王京饶</t>
  </si>
  <si>
    <t>11</t>
  </si>
  <si>
    <t>4123070700913</t>
  </si>
  <si>
    <t>韩颖</t>
  </si>
  <si>
    <t>00708001</t>
  </si>
  <si>
    <t>饶河县中心幼儿园</t>
  </si>
  <si>
    <t>4123070700826</t>
  </si>
  <si>
    <t>李琦</t>
  </si>
  <si>
    <t>4123070700705</t>
  </si>
  <si>
    <t>于爽</t>
  </si>
  <si>
    <t>4123070700408</t>
  </si>
  <si>
    <t>刘梦迪</t>
  </si>
  <si>
    <t>4123070700723</t>
  </si>
  <si>
    <t>翁佳雪</t>
  </si>
  <si>
    <t>10</t>
  </si>
  <si>
    <t>4123070700109</t>
  </si>
  <si>
    <t>李杨环宇</t>
  </si>
  <si>
    <t>饶河县人力资源和社会保障局
2026年6月15日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</si>
</sst>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workbookViewId="0">
      <selection activeCell="S5" sqref="S5"/>
    </sheetView>
  </sheetViews>
  <sheetFormatPr defaultColWidth="9" defaultRowHeight="13.5"/>
  <cols>
    <col min="1" max="1" width="7" customWidth="1"/>
    <col min="2" max="2" width="19.8833333333333" customWidth="1"/>
    <col min="3" max="3" width="9.875" customWidth="1"/>
    <col min="4" max="4" width="11.75" customWidth="1"/>
    <col min="5" max="5" width="37.5" customWidth="1"/>
    <col min="6" max="6" width="8.75" customWidth="1"/>
    <col min="7" max="7" width="11.375" customWidth="1"/>
    <col min="8" max="8" width="10.5" customWidth="1"/>
    <col min="9" max="9" width="8.25" customWidth="1"/>
    <col min="10" max="10" width="12.375" customWidth="1"/>
    <col min="11" max="11" width="13" customWidth="1"/>
    <col min="12" max="12" width="9.75" customWidth="1"/>
    <col min="13" max="13" width="12.625" customWidth="1"/>
    <col min="14" max="14" width="10.625" customWidth="1"/>
    <col min="16" max="16" width="12.5" customWidth="1"/>
  </cols>
  <sheetData>
    <row r="1" ht="50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6" customHeight="1" spans="1:1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ht="20" customHeight="1" spans="1:16">
      <c r="A3" s="4">
        <v>1</v>
      </c>
      <c r="B3" s="5" t="s">
        <v>17</v>
      </c>
      <c r="C3" s="5" t="s">
        <v>18</v>
      </c>
      <c r="D3" s="5" t="s">
        <v>19</v>
      </c>
      <c r="E3" s="6" t="s">
        <v>20</v>
      </c>
      <c r="F3" s="5">
        <v>3</v>
      </c>
      <c r="G3" s="5">
        <v>2</v>
      </c>
      <c r="H3" s="4">
        <v>3</v>
      </c>
      <c r="I3" s="4" t="s">
        <v>21</v>
      </c>
      <c r="J3" s="7">
        <v>69.6</v>
      </c>
      <c r="K3" s="8">
        <f>J3*0.6</f>
        <v>41.76</v>
      </c>
      <c r="L3" s="4">
        <v>81.72</v>
      </c>
      <c r="M3" s="8">
        <f>L3*0.4</f>
        <v>32.688</v>
      </c>
      <c r="N3" s="8">
        <f>K3+M3</f>
        <v>74.448</v>
      </c>
      <c r="O3" s="9">
        <v>1</v>
      </c>
      <c r="P3" s="10"/>
    </row>
    <row r="4" ht="20" customHeight="1" spans="1:16">
      <c r="A4" s="4">
        <v>2</v>
      </c>
      <c r="B4" s="5" t="s">
        <v>22</v>
      </c>
      <c r="C4" s="5" t="s">
        <v>23</v>
      </c>
      <c r="D4" s="5" t="s">
        <v>19</v>
      </c>
      <c r="E4" s="6" t="s">
        <v>20</v>
      </c>
      <c r="F4" s="5">
        <v>3</v>
      </c>
      <c r="G4" s="5">
        <v>2</v>
      </c>
      <c r="H4" s="4">
        <v>3</v>
      </c>
      <c r="I4" s="4" t="s">
        <v>24</v>
      </c>
      <c r="J4" s="7">
        <v>69.17</v>
      </c>
      <c r="K4" s="8">
        <f t="shared" ref="K4:K22" si="0">J4*0.6</f>
        <v>41.502</v>
      </c>
      <c r="L4" s="4">
        <v>80.96</v>
      </c>
      <c r="M4" s="8">
        <f t="shared" ref="M4:M22" si="1">L4*0.4</f>
        <v>32.384</v>
      </c>
      <c r="N4" s="8">
        <f t="shared" ref="N4:N22" si="2">K4+M4</f>
        <v>73.886</v>
      </c>
      <c r="O4" s="9">
        <v>2</v>
      </c>
      <c r="P4" s="10"/>
    </row>
    <row r="5" ht="20" customHeight="1" spans="1:16">
      <c r="A5" s="4">
        <v>3</v>
      </c>
      <c r="B5" s="5" t="s">
        <v>25</v>
      </c>
      <c r="C5" s="5" t="s">
        <v>26</v>
      </c>
      <c r="D5" s="5" t="s">
        <v>19</v>
      </c>
      <c r="E5" s="6" t="s">
        <v>20</v>
      </c>
      <c r="F5" s="5">
        <v>3</v>
      </c>
      <c r="G5" s="5">
        <v>2</v>
      </c>
      <c r="H5" s="4">
        <v>3</v>
      </c>
      <c r="I5" s="4" t="s">
        <v>27</v>
      </c>
      <c r="J5" s="7">
        <v>64.83</v>
      </c>
      <c r="K5" s="8">
        <f t="shared" si="0"/>
        <v>38.898</v>
      </c>
      <c r="L5" s="4">
        <v>82.84</v>
      </c>
      <c r="M5" s="8">
        <f t="shared" si="1"/>
        <v>33.136</v>
      </c>
      <c r="N5" s="8">
        <f t="shared" si="2"/>
        <v>72.034</v>
      </c>
      <c r="O5" s="9">
        <v>3</v>
      </c>
      <c r="P5" s="10"/>
    </row>
    <row r="6" ht="20" customHeight="1" spans="1:16">
      <c r="A6" s="4">
        <v>4</v>
      </c>
      <c r="B6" s="5" t="s">
        <v>28</v>
      </c>
      <c r="C6" s="5" t="s">
        <v>29</v>
      </c>
      <c r="D6" s="5" t="s">
        <v>19</v>
      </c>
      <c r="E6" s="6" t="s">
        <v>20</v>
      </c>
      <c r="F6" s="5">
        <v>3</v>
      </c>
      <c r="G6" s="5">
        <v>2</v>
      </c>
      <c r="H6" s="4">
        <v>3</v>
      </c>
      <c r="I6" s="4" t="s">
        <v>30</v>
      </c>
      <c r="J6" s="7">
        <v>64.3</v>
      </c>
      <c r="K6" s="8">
        <f t="shared" si="0"/>
        <v>38.58</v>
      </c>
      <c r="L6" s="4">
        <v>82.4</v>
      </c>
      <c r="M6" s="8">
        <f t="shared" si="1"/>
        <v>32.96</v>
      </c>
      <c r="N6" s="8">
        <f t="shared" si="2"/>
        <v>71.54</v>
      </c>
      <c r="O6" s="9">
        <v>4</v>
      </c>
      <c r="P6" s="10"/>
    </row>
    <row r="7" ht="20" customHeight="1" spans="1:16">
      <c r="A7" s="4">
        <v>5</v>
      </c>
      <c r="B7" s="5" t="s">
        <v>31</v>
      </c>
      <c r="C7" s="5" t="s">
        <v>32</v>
      </c>
      <c r="D7" s="5" t="s">
        <v>19</v>
      </c>
      <c r="E7" s="6" t="s">
        <v>20</v>
      </c>
      <c r="F7" s="5">
        <v>3</v>
      </c>
      <c r="G7" s="5">
        <v>2</v>
      </c>
      <c r="H7" s="4">
        <v>3</v>
      </c>
      <c r="I7" s="4" t="s">
        <v>33</v>
      </c>
      <c r="J7" s="7">
        <v>62.03</v>
      </c>
      <c r="K7" s="8">
        <f t="shared" si="0"/>
        <v>37.218</v>
      </c>
      <c r="L7" s="4">
        <v>80.4</v>
      </c>
      <c r="M7" s="8">
        <f t="shared" si="1"/>
        <v>32.16</v>
      </c>
      <c r="N7" s="8">
        <f t="shared" si="2"/>
        <v>69.378</v>
      </c>
      <c r="O7" s="9">
        <v>5</v>
      </c>
      <c r="P7" s="10"/>
    </row>
    <row r="8" ht="20" customHeight="1" spans="1:16">
      <c r="A8" s="4">
        <v>6</v>
      </c>
      <c r="B8" s="5" t="s">
        <v>34</v>
      </c>
      <c r="C8" s="5" t="s">
        <v>35</v>
      </c>
      <c r="D8" s="5" t="s">
        <v>19</v>
      </c>
      <c r="E8" s="6" t="s">
        <v>20</v>
      </c>
      <c r="F8" s="5">
        <v>3</v>
      </c>
      <c r="G8" s="5">
        <v>2</v>
      </c>
      <c r="H8" s="4">
        <v>3</v>
      </c>
      <c r="I8" s="4" t="s">
        <v>36</v>
      </c>
      <c r="J8" s="7">
        <v>59.7</v>
      </c>
      <c r="K8" s="8">
        <f t="shared" si="0"/>
        <v>35.82</v>
      </c>
      <c r="L8" s="4">
        <v>81.44</v>
      </c>
      <c r="M8" s="8">
        <f t="shared" si="1"/>
        <v>32.576</v>
      </c>
      <c r="N8" s="8">
        <f t="shared" si="2"/>
        <v>68.396</v>
      </c>
      <c r="O8" s="9">
        <v>6</v>
      </c>
      <c r="P8" s="10"/>
    </row>
    <row r="9" ht="20" customHeight="1" spans="1:16">
      <c r="A9" s="4">
        <v>7</v>
      </c>
      <c r="B9" s="5" t="s">
        <v>37</v>
      </c>
      <c r="C9" s="5" t="s">
        <v>38</v>
      </c>
      <c r="D9" s="5" t="s">
        <v>39</v>
      </c>
      <c r="E9" s="6" t="s">
        <v>40</v>
      </c>
      <c r="F9" s="5">
        <v>3</v>
      </c>
      <c r="G9" s="5">
        <v>1</v>
      </c>
      <c r="H9" s="4">
        <v>3</v>
      </c>
      <c r="I9" s="4" t="s">
        <v>41</v>
      </c>
      <c r="J9" s="7">
        <v>56.67</v>
      </c>
      <c r="K9" s="8">
        <f t="shared" si="0"/>
        <v>34.002</v>
      </c>
      <c r="L9" s="4">
        <v>82.32</v>
      </c>
      <c r="M9" s="8">
        <f t="shared" si="1"/>
        <v>32.928</v>
      </c>
      <c r="N9" s="8">
        <f t="shared" si="2"/>
        <v>66.93</v>
      </c>
      <c r="O9" s="9">
        <v>1</v>
      </c>
      <c r="P9" s="10"/>
    </row>
    <row r="10" ht="20" customHeight="1" spans="1:16">
      <c r="A10" s="4">
        <v>8</v>
      </c>
      <c r="B10" s="5" t="s">
        <v>42</v>
      </c>
      <c r="C10" s="5" t="s">
        <v>43</v>
      </c>
      <c r="D10" s="5" t="s">
        <v>39</v>
      </c>
      <c r="E10" s="6" t="s">
        <v>40</v>
      </c>
      <c r="F10" s="5">
        <v>3</v>
      </c>
      <c r="G10" s="5">
        <v>1</v>
      </c>
      <c r="H10" s="4">
        <v>3</v>
      </c>
      <c r="I10" s="4" t="s">
        <v>44</v>
      </c>
      <c r="J10" s="7">
        <v>55.53</v>
      </c>
      <c r="K10" s="8">
        <f t="shared" si="0"/>
        <v>33.318</v>
      </c>
      <c r="L10" s="4">
        <v>83.62</v>
      </c>
      <c r="M10" s="8">
        <f t="shared" si="1"/>
        <v>33.448</v>
      </c>
      <c r="N10" s="8">
        <f t="shared" si="2"/>
        <v>66.766</v>
      </c>
      <c r="O10" s="9">
        <v>2</v>
      </c>
      <c r="P10" s="10"/>
    </row>
    <row r="11" ht="20" customHeight="1" spans="1:16">
      <c r="A11" s="4">
        <v>9</v>
      </c>
      <c r="B11" s="5" t="s">
        <v>45</v>
      </c>
      <c r="C11" s="5" t="s">
        <v>46</v>
      </c>
      <c r="D11" s="5" t="s">
        <v>39</v>
      </c>
      <c r="E11" s="6" t="s">
        <v>40</v>
      </c>
      <c r="F11" s="5">
        <v>3</v>
      </c>
      <c r="G11" s="5">
        <v>1</v>
      </c>
      <c r="H11" s="4">
        <v>3</v>
      </c>
      <c r="I11" s="4" t="s">
        <v>47</v>
      </c>
      <c r="J11" s="7">
        <v>50.6</v>
      </c>
      <c r="K11" s="8">
        <f t="shared" si="0"/>
        <v>30.36</v>
      </c>
      <c r="L11" s="4">
        <v>77.78</v>
      </c>
      <c r="M11" s="8">
        <f t="shared" si="1"/>
        <v>31.112</v>
      </c>
      <c r="N11" s="8">
        <f t="shared" si="2"/>
        <v>61.472</v>
      </c>
      <c r="O11" s="9">
        <v>3</v>
      </c>
      <c r="P11" s="10"/>
    </row>
    <row r="12" ht="20" customHeight="1" spans="1:16">
      <c r="A12" s="4">
        <v>10</v>
      </c>
      <c r="B12" s="5" t="s">
        <v>48</v>
      </c>
      <c r="C12" s="5" t="s">
        <v>49</v>
      </c>
      <c r="D12" s="5" t="s">
        <v>50</v>
      </c>
      <c r="E12" s="6" t="s">
        <v>51</v>
      </c>
      <c r="F12" s="5">
        <v>3</v>
      </c>
      <c r="G12" s="5">
        <v>1</v>
      </c>
      <c r="H12" s="4">
        <v>3</v>
      </c>
      <c r="I12" s="4" t="s">
        <v>52</v>
      </c>
      <c r="J12" s="7">
        <v>64.73</v>
      </c>
      <c r="K12" s="8">
        <f t="shared" si="0"/>
        <v>38.838</v>
      </c>
      <c r="L12" s="4">
        <v>78.32</v>
      </c>
      <c r="M12" s="8">
        <f t="shared" si="1"/>
        <v>31.328</v>
      </c>
      <c r="N12" s="8">
        <f t="shared" si="2"/>
        <v>70.166</v>
      </c>
      <c r="O12" s="9">
        <v>1</v>
      </c>
      <c r="P12" s="10"/>
    </row>
    <row r="13" ht="20" customHeight="1" spans="1:16">
      <c r="A13" s="4">
        <v>11</v>
      </c>
      <c r="B13" s="5" t="s">
        <v>53</v>
      </c>
      <c r="C13" s="5" t="s">
        <v>54</v>
      </c>
      <c r="D13" s="5" t="s">
        <v>50</v>
      </c>
      <c r="E13" s="6" t="s">
        <v>51</v>
      </c>
      <c r="F13" s="5">
        <v>3</v>
      </c>
      <c r="G13" s="5">
        <v>1</v>
      </c>
      <c r="H13" s="4">
        <v>3</v>
      </c>
      <c r="I13" s="4" t="s">
        <v>55</v>
      </c>
      <c r="J13" s="7">
        <v>53.7</v>
      </c>
      <c r="K13" s="8">
        <f t="shared" si="0"/>
        <v>32.22</v>
      </c>
      <c r="L13" s="4">
        <v>79.46</v>
      </c>
      <c r="M13" s="8">
        <f t="shared" si="1"/>
        <v>31.784</v>
      </c>
      <c r="N13" s="8">
        <f t="shared" si="2"/>
        <v>64.004</v>
      </c>
      <c r="O13" s="9">
        <v>2</v>
      </c>
      <c r="P13" s="10"/>
    </row>
    <row r="14" ht="20" customHeight="1" spans="1:16">
      <c r="A14" s="4">
        <v>12</v>
      </c>
      <c r="B14" s="5" t="s">
        <v>56</v>
      </c>
      <c r="C14" s="5" t="s">
        <v>57</v>
      </c>
      <c r="D14" s="5" t="s">
        <v>50</v>
      </c>
      <c r="E14" s="6" t="s">
        <v>51</v>
      </c>
      <c r="F14" s="5">
        <v>3</v>
      </c>
      <c r="G14" s="5">
        <v>1</v>
      </c>
      <c r="H14" s="4">
        <v>3</v>
      </c>
      <c r="I14" s="4" t="s">
        <v>58</v>
      </c>
      <c r="J14" s="7">
        <v>49.57</v>
      </c>
      <c r="K14" s="8">
        <f t="shared" si="0"/>
        <v>29.742</v>
      </c>
      <c r="L14" s="4">
        <v>77.6</v>
      </c>
      <c r="M14" s="8">
        <f t="shared" si="1"/>
        <v>31.04</v>
      </c>
      <c r="N14" s="8">
        <f t="shared" si="2"/>
        <v>60.782</v>
      </c>
      <c r="O14" s="9">
        <v>3</v>
      </c>
      <c r="P14" s="10"/>
    </row>
    <row r="15" ht="20" customHeight="1" spans="1:16">
      <c r="A15" s="4">
        <v>13</v>
      </c>
      <c r="B15" s="5" t="s">
        <v>59</v>
      </c>
      <c r="C15" s="5" t="s">
        <v>60</v>
      </c>
      <c r="D15" s="5" t="s">
        <v>61</v>
      </c>
      <c r="E15" s="6" t="s">
        <v>62</v>
      </c>
      <c r="F15" s="5">
        <v>3</v>
      </c>
      <c r="G15" s="5">
        <v>1</v>
      </c>
      <c r="H15" s="4">
        <v>3</v>
      </c>
      <c r="I15" s="4" t="s">
        <v>63</v>
      </c>
      <c r="J15" s="7">
        <v>45.4</v>
      </c>
      <c r="K15" s="8">
        <f t="shared" si="0"/>
        <v>27.24</v>
      </c>
      <c r="L15" s="4">
        <v>79.96</v>
      </c>
      <c r="M15" s="8">
        <f t="shared" si="1"/>
        <v>31.984</v>
      </c>
      <c r="N15" s="8">
        <f t="shared" si="2"/>
        <v>59.224</v>
      </c>
      <c r="O15" s="9">
        <v>1</v>
      </c>
      <c r="P15" s="10"/>
    </row>
    <row r="16" ht="20" customHeight="1" spans="1:16">
      <c r="A16" s="4">
        <v>14</v>
      </c>
      <c r="B16" s="5" t="s">
        <v>64</v>
      </c>
      <c r="C16" s="5" t="s">
        <v>65</v>
      </c>
      <c r="D16" s="5" t="s">
        <v>61</v>
      </c>
      <c r="E16" s="6" t="s">
        <v>62</v>
      </c>
      <c r="F16" s="5">
        <v>3</v>
      </c>
      <c r="G16" s="5">
        <v>1</v>
      </c>
      <c r="H16" s="4">
        <v>3</v>
      </c>
      <c r="I16" s="4" t="s">
        <v>66</v>
      </c>
      <c r="J16" s="7">
        <v>41.2</v>
      </c>
      <c r="K16" s="8">
        <f t="shared" si="0"/>
        <v>24.72</v>
      </c>
      <c r="L16" s="4">
        <v>78.26</v>
      </c>
      <c r="M16" s="8">
        <f t="shared" si="1"/>
        <v>31.304</v>
      </c>
      <c r="N16" s="8">
        <f t="shared" si="2"/>
        <v>56.024</v>
      </c>
      <c r="O16" s="9">
        <v>2</v>
      </c>
      <c r="P16" s="10"/>
    </row>
    <row r="17" ht="20" customHeight="1" spans="1:16">
      <c r="A17" s="4">
        <v>15</v>
      </c>
      <c r="B17" s="5" t="s">
        <v>67</v>
      </c>
      <c r="C17" s="5" t="s">
        <v>68</v>
      </c>
      <c r="D17" s="5" t="s">
        <v>69</v>
      </c>
      <c r="E17" s="11" t="s">
        <v>70</v>
      </c>
      <c r="F17" s="5">
        <v>3</v>
      </c>
      <c r="G17" s="4">
        <v>1</v>
      </c>
      <c r="H17" s="4">
        <v>3</v>
      </c>
      <c r="I17" s="4" t="s">
        <v>71</v>
      </c>
      <c r="J17" s="7">
        <v>62.03</v>
      </c>
      <c r="K17" s="8">
        <f t="shared" si="0"/>
        <v>37.218</v>
      </c>
      <c r="L17" s="4">
        <v>82.46</v>
      </c>
      <c r="M17" s="8">
        <f t="shared" si="1"/>
        <v>32.984</v>
      </c>
      <c r="N17" s="8">
        <f t="shared" si="2"/>
        <v>70.202</v>
      </c>
      <c r="O17" s="9">
        <v>1</v>
      </c>
      <c r="P17" s="10"/>
    </row>
    <row r="18" ht="20" customHeight="1" spans="1:16">
      <c r="A18" s="4">
        <v>16</v>
      </c>
      <c r="B18" s="5" t="s">
        <v>72</v>
      </c>
      <c r="C18" s="5" t="s">
        <v>73</v>
      </c>
      <c r="D18" s="5" t="s">
        <v>69</v>
      </c>
      <c r="E18" s="11" t="s">
        <v>70</v>
      </c>
      <c r="F18" s="5">
        <v>3</v>
      </c>
      <c r="G18" s="4">
        <v>1</v>
      </c>
      <c r="H18" s="4">
        <v>3</v>
      </c>
      <c r="I18" s="4" t="s">
        <v>74</v>
      </c>
      <c r="J18" s="7">
        <v>49.9</v>
      </c>
      <c r="K18" s="8">
        <f t="shared" si="0"/>
        <v>29.94</v>
      </c>
      <c r="L18" s="4">
        <v>76.22</v>
      </c>
      <c r="M18" s="8">
        <f t="shared" si="1"/>
        <v>30.488</v>
      </c>
      <c r="N18" s="8">
        <f t="shared" si="2"/>
        <v>60.428</v>
      </c>
      <c r="O18" s="9">
        <v>2</v>
      </c>
      <c r="P18" s="10"/>
    </row>
    <row r="19" ht="20" customHeight="1" spans="1:16">
      <c r="A19" s="4">
        <v>17</v>
      </c>
      <c r="B19" s="5" t="s">
        <v>75</v>
      </c>
      <c r="C19" s="5" t="s">
        <v>76</v>
      </c>
      <c r="D19" s="5" t="s">
        <v>69</v>
      </c>
      <c r="E19" s="11" t="s">
        <v>70</v>
      </c>
      <c r="F19" s="5">
        <v>3</v>
      </c>
      <c r="G19" s="4">
        <v>1</v>
      </c>
      <c r="H19" s="4">
        <v>3</v>
      </c>
      <c r="I19" s="4" t="s">
        <v>77</v>
      </c>
      <c r="J19" s="7">
        <v>50.07</v>
      </c>
      <c r="K19" s="8">
        <f t="shared" si="0"/>
        <v>30.042</v>
      </c>
      <c r="L19" s="4">
        <v>0</v>
      </c>
      <c r="M19" s="8">
        <f t="shared" si="1"/>
        <v>0</v>
      </c>
      <c r="N19" s="8">
        <f t="shared" si="2"/>
        <v>30.042</v>
      </c>
      <c r="O19" s="4"/>
      <c r="P19" s="10"/>
    </row>
    <row r="20" ht="20" customHeight="1" spans="1:16">
      <c r="A20" s="4">
        <v>18</v>
      </c>
      <c r="B20" s="5" t="s">
        <v>78</v>
      </c>
      <c r="C20" s="5" t="s">
        <v>79</v>
      </c>
      <c r="D20" s="5" t="s">
        <v>80</v>
      </c>
      <c r="E20" s="11" t="s">
        <v>81</v>
      </c>
      <c r="F20" s="5">
        <v>3</v>
      </c>
      <c r="G20" s="4">
        <v>1</v>
      </c>
      <c r="H20" s="4">
        <v>3</v>
      </c>
      <c r="I20" s="4" t="s">
        <v>82</v>
      </c>
      <c r="J20" s="7">
        <v>64.1</v>
      </c>
      <c r="K20" s="8">
        <f t="shared" si="0"/>
        <v>38.46</v>
      </c>
      <c r="L20" s="4">
        <v>80.76</v>
      </c>
      <c r="M20" s="8">
        <f t="shared" si="1"/>
        <v>32.304</v>
      </c>
      <c r="N20" s="8">
        <f t="shared" si="2"/>
        <v>70.764</v>
      </c>
      <c r="O20" s="9">
        <v>1</v>
      </c>
      <c r="P20" s="10"/>
    </row>
    <row r="21" ht="20" customHeight="1" spans="1:16">
      <c r="A21" s="4">
        <v>19</v>
      </c>
      <c r="B21" s="5" t="s">
        <v>83</v>
      </c>
      <c r="C21" s="5" t="s">
        <v>84</v>
      </c>
      <c r="D21" s="5" t="s">
        <v>80</v>
      </c>
      <c r="E21" s="11" t="s">
        <v>81</v>
      </c>
      <c r="F21" s="5">
        <v>3</v>
      </c>
      <c r="G21" s="4">
        <v>1</v>
      </c>
      <c r="H21" s="4">
        <v>3</v>
      </c>
      <c r="I21" s="4" t="s">
        <v>85</v>
      </c>
      <c r="J21" s="7">
        <v>57.73</v>
      </c>
      <c r="K21" s="8">
        <f t="shared" si="0"/>
        <v>34.638</v>
      </c>
      <c r="L21" s="4">
        <v>81</v>
      </c>
      <c r="M21" s="8">
        <f t="shared" si="1"/>
        <v>32.4</v>
      </c>
      <c r="N21" s="8">
        <f t="shared" si="2"/>
        <v>67.038</v>
      </c>
      <c r="O21" s="9">
        <v>2</v>
      </c>
      <c r="P21" s="10"/>
    </row>
    <row r="22" ht="20" customHeight="1" spans="1:16">
      <c r="A22" s="4">
        <v>20</v>
      </c>
      <c r="B22" s="5" t="s">
        <v>86</v>
      </c>
      <c r="C22" s="5" t="s">
        <v>87</v>
      </c>
      <c r="D22" s="5" t="s">
        <v>80</v>
      </c>
      <c r="E22" s="11" t="s">
        <v>81</v>
      </c>
      <c r="F22" s="5">
        <v>3</v>
      </c>
      <c r="G22" s="4">
        <v>1</v>
      </c>
      <c r="H22" s="4">
        <v>3</v>
      </c>
      <c r="I22" s="4" t="s">
        <v>88</v>
      </c>
      <c r="J22" s="7">
        <v>57.13</v>
      </c>
      <c r="K22" s="8">
        <f t="shared" si="0"/>
        <v>34.278</v>
      </c>
      <c r="L22" s="4">
        <v>80.7</v>
      </c>
      <c r="M22" s="8">
        <f t="shared" si="1"/>
        <v>32.28</v>
      </c>
      <c r="N22" s="8">
        <f t="shared" si="2"/>
        <v>66.558</v>
      </c>
      <c r="O22" s="9">
        <v>3</v>
      </c>
      <c r="P22" s="10"/>
    </row>
    <row r="23" ht="20" customHeight="1" spans="1:16">
      <c r="A23" s="4">
        <v>21</v>
      </c>
      <c r="B23" s="12" t="s">
        <v>89</v>
      </c>
      <c r="C23" s="12" t="s">
        <v>90</v>
      </c>
      <c r="D23" s="12" t="s">
        <v>91</v>
      </c>
      <c r="E23" s="12" t="s">
        <v>92</v>
      </c>
      <c r="F23" s="12">
        <v>1</v>
      </c>
      <c r="G23" s="12">
        <v>1</v>
      </c>
      <c r="H23" s="13">
        <f t="shared" ref="H23:H60" si="3">F23</f>
        <v>1</v>
      </c>
      <c r="I23" s="14" t="s">
        <v>93</v>
      </c>
      <c r="J23" s="7">
        <v>61.53</v>
      </c>
      <c r="K23" s="7">
        <f t="shared" ref="K23:K60" si="4">J23*0.6</f>
        <v>36.918</v>
      </c>
      <c r="L23" s="13">
        <v>88</v>
      </c>
      <c r="M23" s="15">
        <f t="shared" ref="M23:M60" si="5">L23*0.4</f>
        <v>35.2</v>
      </c>
      <c r="N23" s="15">
        <f t="shared" ref="N23:N60" si="6">K23+M23</f>
        <v>72.118</v>
      </c>
      <c r="O23" s="13">
        <v>1</v>
      </c>
      <c r="P23" s="16"/>
    </row>
    <row r="24" ht="20" customHeight="1" spans="1:16">
      <c r="A24" s="4">
        <v>22</v>
      </c>
      <c r="B24" s="12" t="s">
        <v>94</v>
      </c>
      <c r="C24" s="12" t="s">
        <v>95</v>
      </c>
      <c r="D24" s="12" t="s">
        <v>91</v>
      </c>
      <c r="E24" s="12" t="s">
        <v>92</v>
      </c>
      <c r="F24" s="12">
        <v>1</v>
      </c>
      <c r="G24" s="12">
        <v>1</v>
      </c>
      <c r="H24" s="13">
        <f t="shared" si="3"/>
        <v>1</v>
      </c>
      <c r="I24" s="14" t="s">
        <v>96</v>
      </c>
      <c r="J24" s="7">
        <v>62.57</v>
      </c>
      <c r="K24" s="7">
        <f t="shared" si="4"/>
        <v>37.542</v>
      </c>
      <c r="L24" s="13">
        <v>75.6</v>
      </c>
      <c r="M24" s="15">
        <f t="shared" si="5"/>
        <v>30.24</v>
      </c>
      <c r="N24" s="15">
        <f t="shared" si="6"/>
        <v>67.782</v>
      </c>
      <c r="O24" s="13">
        <v>2</v>
      </c>
      <c r="P24" s="16"/>
    </row>
    <row r="25" ht="20" customHeight="1" spans="1:16">
      <c r="A25" s="4">
        <v>23</v>
      </c>
      <c r="B25" s="17" t="s">
        <v>97</v>
      </c>
      <c r="C25" s="17" t="s">
        <v>98</v>
      </c>
      <c r="D25" s="17" t="s">
        <v>91</v>
      </c>
      <c r="E25" s="17" t="s">
        <v>92</v>
      </c>
      <c r="F25" s="17">
        <v>1</v>
      </c>
      <c r="G25" s="17">
        <v>1</v>
      </c>
      <c r="H25" s="16">
        <f t="shared" si="3"/>
        <v>1</v>
      </c>
      <c r="I25" s="18" t="s">
        <v>99</v>
      </c>
      <c r="J25" s="19">
        <v>63.07</v>
      </c>
      <c r="K25" s="19">
        <f t="shared" si="4"/>
        <v>37.842</v>
      </c>
      <c r="L25" s="16">
        <v>73</v>
      </c>
      <c r="M25" s="20">
        <f t="shared" si="5"/>
        <v>29.2</v>
      </c>
      <c r="N25" s="20">
        <f t="shared" si="6"/>
        <v>67.042</v>
      </c>
      <c r="O25" s="16">
        <v>3</v>
      </c>
      <c r="P25" s="16"/>
    </row>
    <row r="26" ht="20" customHeight="1" spans="1:16">
      <c r="A26" s="4">
        <v>24</v>
      </c>
      <c r="B26" s="17" t="s">
        <v>100</v>
      </c>
      <c r="C26" s="17" t="s">
        <v>101</v>
      </c>
      <c r="D26" s="17" t="s">
        <v>102</v>
      </c>
      <c r="E26" s="17" t="s">
        <v>103</v>
      </c>
      <c r="F26" s="17">
        <v>1</v>
      </c>
      <c r="G26" s="17">
        <v>1</v>
      </c>
      <c r="H26" s="16">
        <f t="shared" si="3"/>
        <v>1</v>
      </c>
      <c r="I26" s="18" t="s">
        <v>104</v>
      </c>
      <c r="J26" s="19">
        <v>59.43</v>
      </c>
      <c r="K26" s="19">
        <f t="shared" si="4"/>
        <v>35.658</v>
      </c>
      <c r="L26" s="16">
        <v>87.6</v>
      </c>
      <c r="M26" s="20">
        <f t="shared" si="5"/>
        <v>35.04</v>
      </c>
      <c r="N26" s="20">
        <f t="shared" si="6"/>
        <v>70.698</v>
      </c>
      <c r="O26" s="16">
        <v>1</v>
      </c>
      <c r="P26" s="16"/>
    </row>
    <row r="27" ht="20" customHeight="1" spans="1:16">
      <c r="A27" s="4">
        <v>25</v>
      </c>
      <c r="B27" s="17" t="s">
        <v>105</v>
      </c>
      <c r="C27" s="17" t="s">
        <v>106</v>
      </c>
      <c r="D27" s="17" t="s">
        <v>102</v>
      </c>
      <c r="E27" s="17" t="s">
        <v>103</v>
      </c>
      <c r="F27" s="17">
        <v>1</v>
      </c>
      <c r="G27" s="17">
        <v>1</v>
      </c>
      <c r="H27" s="16">
        <f t="shared" si="3"/>
        <v>1</v>
      </c>
      <c r="I27" s="18" t="s">
        <v>99</v>
      </c>
      <c r="J27" s="19">
        <v>61.27</v>
      </c>
      <c r="K27" s="19">
        <f t="shared" si="4"/>
        <v>36.762</v>
      </c>
      <c r="L27" s="16">
        <v>81</v>
      </c>
      <c r="M27" s="20">
        <f t="shared" si="5"/>
        <v>32.4</v>
      </c>
      <c r="N27" s="20">
        <f t="shared" si="6"/>
        <v>69.162</v>
      </c>
      <c r="O27" s="16">
        <v>2</v>
      </c>
      <c r="P27" s="16"/>
    </row>
    <row r="28" ht="20" customHeight="1" spans="1:16">
      <c r="A28" s="4">
        <v>26</v>
      </c>
      <c r="B28" s="17" t="s">
        <v>107</v>
      </c>
      <c r="C28" s="17" t="s">
        <v>108</v>
      </c>
      <c r="D28" s="17" t="s">
        <v>109</v>
      </c>
      <c r="E28" s="17" t="s">
        <v>110</v>
      </c>
      <c r="F28" s="17">
        <v>2</v>
      </c>
      <c r="G28" s="17">
        <v>1</v>
      </c>
      <c r="H28" s="16">
        <f t="shared" si="3"/>
        <v>2</v>
      </c>
      <c r="I28" s="18" t="s">
        <v>96</v>
      </c>
      <c r="J28" s="19">
        <v>58.1</v>
      </c>
      <c r="K28" s="19">
        <f t="shared" si="4"/>
        <v>34.86</v>
      </c>
      <c r="L28" s="16">
        <v>91.8</v>
      </c>
      <c r="M28" s="20">
        <f t="shared" si="5"/>
        <v>36.72</v>
      </c>
      <c r="N28" s="20">
        <f t="shared" si="6"/>
        <v>71.58</v>
      </c>
      <c r="O28" s="16">
        <v>1</v>
      </c>
      <c r="P28" s="16"/>
    </row>
    <row r="29" ht="20" customHeight="1" spans="1:16">
      <c r="A29" s="4">
        <v>27</v>
      </c>
      <c r="B29" s="17" t="s">
        <v>111</v>
      </c>
      <c r="C29" s="17" t="s">
        <v>112</v>
      </c>
      <c r="D29" s="17" t="s">
        <v>109</v>
      </c>
      <c r="E29" s="17" t="s">
        <v>110</v>
      </c>
      <c r="F29" s="17">
        <v>2</v>
      </c>
      <c r="G29" s="17">
        <v>1</v>
      </c>
      <c r="H29" s="16">
        <f t="shared" si="3"/>
        <v>2</v>
      </c>
      <c r="I29" s="18" t="s">
        <v>93</v>
      </c>
      <c r="J29" s="19">
        <v>60.33</v>
      </c>
      <c r="K29" s="19">
        <f t="shared" si="4"/>
        <v>36.198</v>
      </c>
      <c r="L29" s="16">
        <v>88</v>
      </c>
      <c r="M29" s="20">
        <f t="shared" si="5"/>
        <v>35.2</v>
      </c>
      <c r="N29" s="20">
        <f t="shared" si="6"/>
        <v>71.398</v>
      </c>
      <c r="O29" s="16">
        <v>2</v>
      </c>
      <c r="P29" s="16"/>
    </row>
    <row r="30" ht="21" customHeight="1" spans="1:16">
      <c r="A30" s="4">
        <v>28</v>
      </c>
      <c r="B30" s="17" t="s">
        <v>113</v>
      </c>
      <c r="C30" s="17" t="s">
        <v>114</v>
      </c>
      <c r="D30" s="17" t="s">
        <v>109</v>
      </c>
      <c r="E30" s="17" t="s">
        <v>110</v>
      </c>
      <c r="F30" s="17">
        <v>2</v>
      </c>
      <c r="G30" s="17">
        <v>1</v>
      </c>
      <c r="H30" s="16">
        <f t="shared" si="3"/>
        <v>2</v>
      </c>
      <c r="I30" s="18" t="s">
        <v>104</v>
      </c>
      <c r="J30" s="19">
        <v>57.2</v>
      </c>
      <c r="K30" s="19">
        <f t="shared" si="4"/>
        <v>34.32</v>
      </c>
      <c r="L30" s="16">
        <v>87.8</v>
      </c>
      <c r="M30" s="20">
        <f t="shared" si="5"/>
        <v>35.12</v>
      </c>
      <c r="N30" s="20">
        <f t="shared" si="6"/>
        <v>69.44</v>
      </c>
      <c r="O30" s="16">
        <v>3</v>
      </c>
      <c r="P30" s="16"/>
    </row>
    <row r="31" ht="21" customHeight="1" spans="1:16">
      <c r="A31" s="4">
        <v>29</v>
      </c>
      <c r="B31" s="17" t="s">
        <v>115</v>
      </c>
      <c r="C31" s="17" t="s">
        <v>116</v>
      </c>
      <c r="D31" s="17" t="s">
        <v>117</v>
      </c>
      <c r="E31" s="17" t="s">
        <v>110</v>
      </c>
      <c r="F31" s="17">
        <v>3</v>
      </c>
      <c r="G31" s="17">
        <v>1</v>
      </c>
      <c r="H31" s="16">
        <f t="shared" si="3"/>
        <v>3</v>
      </c>
      <c r="I31" s="18" t="s">
        <v>118</v>
      </c>
      <c r="J31" s="19">
        <v>67.27</v>
      </c>
      <c r="K31" s="19">
        <f t="shared" si="4"/>
        <v>40.362</v>
      </c>
      <c r="L31" s="16">
        <v>86</v>
      </c>
      <c r="M31" s="20">
        <f t="shared" si="5"/>
        <v>34.4</v>
      </c>
      <c r="N31" s="20">
        <f t="shared" si="6"/>
        <v>74.762</v>
      </c>
      <c r="O31" s="16">
        <v>1</v>
      </c>
      <c r="P31" s="16"/>
    </row>
    <row r="32" ht="21" customHeight="1" spans="1:16">
      <c r="A32" s="4">
        <v>30</v>
      </c>
      <c r="B32" s="17" t="s">
        <v>119</v>
      </c>
      <c r="C32" s="17" t="s">
        <v>120</v>
      </c>
      <c r="D32" s="17" t="s">
        <v>117</v>
      </c>
      <c r="E32" s="17" t="s">
        <v>110</v>
      </c>
      <c r="F32" s="17">
        <v>3</v>
      </c>
      <c r="G32" s="17">
        <v>1</v>
      </c>
      <c r="H32" s="16">
        <f t="shared" si="3"/>
        <v>3</v>
      </c>
      <c r="I32" s="18" t="s">
        <v>121</v>
      </c>
      <c r="J32" s="19">
        <v>63.43</v>
      </c>
      <c r="K32" s="19">
        <f t="shared" si="4"/>
        <v>38.058</v>
      </c>
      <c r="L32" s="16">
        <v>84.4</v>
      </c>
      <c r="M32" s="20">
        <f t="shared" si="5"/>
        <v>33.76</v>
      </c>
      <c r="N32" s="20">
        <f t="shared" si="6"/>
        <v>71.818</v>
      </c>
      <c r="O32" s="16">
        <v>2</v>
      </c>
      <c r="P32" s="16"/>
    </row>
    <row r="33" ht="21" customHeight="1" spans="1:16">
      <c r="A33" s="4">
        <v>31</v>
      </c>
      <c r="B33" s="17" t="s">
        <v>122</v>
      </c>
      <c r="C33" s="17" t="s">
        <v>123</v>
      </c>
      <c r="D33" s="17" t="s">
        <v>117</v>
      </c>
      <c r="E33" s="17" t="s">
        <v>110</v>
      </c>
      <c r="F33" s="17">
        <v>3</v>
      </c>
      <c r="G33" s="17">
        <v>1</v>
      </c>
      <c r="H33" s="16">
        <f t="shared" si="3"/>
        <v>3</v>
      </c>
      <c r="I33" s="18" t="s">
        <v>77</v>
      </c>
      <c r="J33" s="19">
        <v>64.37</v>
      </c>
      <c r="K33" s="19">
        <f t="shared" si="4"/>
        <v>38.622</v>
      </c>
      <c r="L33" s="16">
        <v>0</v>
      </c>
      <c r="M33" s="20">
        <f t="shared" si="5"/>
        <v>0</v>
      </c>
      <c r="N33" s="20">
        <f t="shared" si="6"/>
        <v>38.622</v>
      </c>
      <c r="O33" s="16"/>
      <c r="P33" s="16"/>
    </row>
    <row r="34" ht="21" customHeight="1" spans="1:16">
      <c r="A34" s="4">
        <v>32</v>
      </c>
      <c r="B34" s="17" t="s">
        <v>124</v>
      </c>
      <c r="C34" s="17" t="s">
        <v>125</v>
      </c>
      <c r="D34" s="17" t="s">
        <v>126</v>
      </c>
      <c r="E34" s="17" t="s">
        <v>127</v>
      </c>
      <c r="F34" s="17">
        <v>2</v>
      </c>
      <c r="G34" s="17">
        <v>1</v>
      </c>
      <c r="H34" s="16">
        <f t="shared" si="3"/>
        <v>2</v>
      </c>
      <c r="I34" s="18" t="s">
        <v>128</v>
      </c>
      <c r="J34" s="19">
        <v>62</v>
      </c>
      <c r="K34" s="19">
        <f t="shared" si="4"/>
        <v>37.2</v>
      </c>
      <c r="L34" s="16">
        <v>89.4</v>
      </c>
      <c r="M34" s="20">
        <f t="shared" si="5"/>
        <v>35.76</v>
      </c>
      <c r="N34" s="20">
        <f t="shared" si="6"/>
        <v>72.96</v>
      </c>
      <c r="O34" s="16">
        <v>1</v>
      </c>
      <c r="P34" s="16"/>
    </row>
    <row r="35" ht="21" customHeight="1" spans="1:16">
      <c r="A35" s="4">
        <v>33</v>
      </c>
      <c r="B35" s="17" t="s">
        <v>129</v>
      </c>
      <c r="C35" s="17" t="s">
        <v>130</v>
      </c>
      <c r="D35" s="17" t="s">
        <v>126</v>
      </c>
      <c r="E35" s="17" t="s">
        <v>127</v>
      </c>
      <c r="F35" s="17">
        <v>2</v>
      </c>
      <c r="G35" s="17">
        <v>1</v>
      </c>
      <c r="H35" s="16">
        <f t="shared" si="3"/>
        <v>2</v>
      </c>
      <c r="I35" s="18" t="s">
        <v>118</v>
      </c>
      <c r="J35" s="19">
        <v>58.47</v>
      </c>
      <c r="K35" s="19">
        <f t="shared" si="4"/>
        <v>35.082</v>
      </c>
      <c r="L35" s="16">
        <v>93.8</v>
      </c>
      <c r="M35" s="20">
        <f t="shared" si="5"/>
        <v>37.52</v>
      </c>
      <c r="N35" s="20">
        <f t="shared" si="6"/>
        <v>72.602</v>
      </c>
      <c r="O35" s="16">
        <v>2</v>
      </c>
      <c r="P35" s="16"/>
    </row>
    <row r="36" ht="21" customHeight="1" spans="1:16">
      <c r="A36" s="4">
        <v>34</v>
      </c>
      <c r="B36" s="17" t="s">
        <v>131</v>
      </c>
      <c r="C36" s="17" t="s">
        <v>132</v>
      </c>
      <c r="D36" s="17" t="s">
        <v>126</v>
      </c>
      <c r="E36" s="17" t="s">
        <v>127</v>
      </c>
      <c r="F36" s="17">
        <v>2</v>
      </c>
      <c r="G36" s="17">
        <v>1</v>
      </c>
      <c r="H36" s="16">
        <f t="shared" si="3"/>
        <v>2</v>
      </c>
      <c r="I36" s="18" t="s">
        <v>133</v>
      </c>
      <c r="J36" s="19">
        <v>59.8</v>
      </c>
      <c r="K36" s="19">
        <f t="shared" si="4"/>
        <v>35.88</v>
      </c>
      <c r="L36" s="16">
        <v>84.2</v>
      </c>
      <c r="M36" s="20">
        <f t="shared" si="5"/>
        <v>33.68</v>
      </c>
      <c r="N36" s="20">
        <f t="shared" si="6"/>
        <v>69.56</v>
      </c>
      <c r="O36" s="16">
        <v>3</v>
      </c>
      <c r="P36" s="16"/>
    </row>
    <row r="37" ht="21" customHeight="1" spans="1:16">
      <c r="A37" s="4">
        <v>35</v>
      </c>
      <c r="B37" s="17" t="s">
        <v>134</v>
      </c>
      <c r="C37" s="17" t="s">
        <v>135</v>
      </c>
      <c r="D37" s="17" t="s">
        <v>136</v>
      </c>
      <c r="E37" s="17" t="s">
        <v>137</v>
      </c>
      <c r="F37" s="17">
        <v>2</v>
      </c>
      <c r="G37" s="16">
        <v>1</v>
      </c>
      <c r="H37" s="16">
        <f t="shared" si="3"/>
        <v>2</v>
      </c>
      <c r="I37" s="18" t="s">
        <v>138</v>
      </c>
      <c r="J37" s="19">
        <v>51.9</v>
      </c>
      <c r="K37" s="19">
        <f t="shared" si="4"/>
        <v>31.14</v>
      </c>
      <c r="L37" s="16">
        <v>92.2</v>
      </c>
      <c r="M37" s="20">
        <f t="shared" si="5"/>
        <v>36.88</v>
      </c>
      <c r="N37" s="20">
        <f t="shared" si="6"/>
        <v>68.02</v>
      </c>
      <c r="O37" s="16">
        <v>1</v>
      </c>
      <c r="P37" s="16"/>
    </row>
    <row r="38" ht="21" customHeight="1" spans="1:16">
      <c r="A38" s="4">
        <v>36</v>
      </c>
      <c r="B38" s="17" t="s">
        <v>139</v>
      </c>
      <c r="C38" s="17" t="s">
        <v>140</v>
      </c>
      <c r="D38" s="17" t="s">
        <v>136</v>
      </c>
      <c r="E38" s="17" t="s">
        <v>137</v>
      </c>
      <c r="F38" s="17">
        <v>2</v>
      </c>
      <c r="G38" s="16">
        <v>1</v>
      </c>
      <c r="H38" s="16">
        <f t="shared" si="3"/>
        <v>2</v>
      </c>
      <c r="I38" s="18" t="s">
        <v>99</v>
      </c>
      <c r="J38" s="19">
        <v>48.33</v>
      </c>
      <c r="K38" s="19">
        <f t="shared" si="4"/>
        <v>28.998</v>
      </c>
      <c r="L38" s="16">
        <v>88</v>
      </c>
      <c r="M38" s="20">
        <f t="shared" si="5"/>
        <v>35.2</v>
      </c>
      <c r="N38" s="20">
        <f t="shared" si="6"/>
        <v>64.198</v>
      </c>
      <c r="O38" s="16">
        <v>2</v>
      </c>
      <c r="P38" s="16"/>
    </row>
    <row r="39" ht="21" customHeight="1" spans="1:16">
      <c r="A39" s="4">
        <v>37</v>
      </c>
      <c r="B39" s="17" t="s">
        <v>141</v>
      </c>
      <c r="C39" s="17" t="s">
        <v>142</v>
      </c>
      <c r="D39" s="17" t="s">
        <v>136</v>
      </c>
      <c r="E39" s="17" t="s">
        <v>137</v>
      </c>
      <c r="F39" s="17">
        <v>2</v>
      </c>
      <c r="G39" s="16">
        <v>1</v>
      </c>
      <c r="H39" s="16">
        <f t="shared" si="3"/>
        <v>2</v>
      </c>
      <c r="I39" s="18" t="s">
        <v>121</v>
      </c>
      <c r="J39" s="19">
        <v>49.17</v>
      </c>
      <c r="K39" s="19">
        <f t="shared" si="4"/>
        <v>29.502</v>
      </c>
      <c r="L39" s="16">
        <v>82.8</v>
      </c>
      <c r="M39" s="20">
        <f t="shared" si="5"/>
        <v>33.12</v>
      </c>
      <c r="N39" s="20">
        <f t="shared" si="6"/>
        <v>62.622</v>
      </c>
      <c r="O39" s="16">
        <v>3</v>
      </c>
      <c r="P39" s="16"/>
    </row>
    <row r="40" ht="21" customHeight="1" spans="1:16">
      <c r="A40" s="4">
        <v>38</v>
      </c>
      <c r="B40" s="17" t="s">
        <v>143</v>
      </c>
      <c r="C40" s="17" t="s">
        <v>144</v>
      </c>
      <c r="D40" s="17" t="s">
        <v>145</v>
      </c>
      <c r="E40" s="17" t="s">
        <v>137</v>
      </c>
      <c r="F40" s="17">
        <v>1</v>
      </c>
      <c r="G40" s="16">
        <v>1</v>
      </c>
      <c r="H40" s="16">
        <f t="shared" si="3"/>
        <v>1</v>
      </c>
      <c r="I40" s="18" t="s">
        <v>93</v>
      </c>
      <c r="J40" s="19">
        <v>60.93</v>
      </c>
      <c r="K40" s="19">
        <f t="shared" si="4"/>
        <v>36.558</v>
      </c>
      <c r="L40" s="16">
        <v>88.4</v>
      </c>
      <c r="M40" s="20">
        <f t="shared" si="5"/>
        <v>35.36</v>
      </c>
      <c r="N40" s="20">
        <f t="shared" si="6"/>
        <v>71.918</v>
      </c>
      <c r="O40" s="16">
        <v>1</v>
      </c>
      <c r="P40" s="16"/>
    </row>
    <row r="41" ht="21" customHeight="1" spans="1:16">
      <c r="A41" s="4">
        <v>39</v>
      </c>
      <c r="B41" s="17" t="s">
        <v>146</v>
      </c>
      <c r="C41" s="17" t="s">
        <v>147</v>
      </c>
      <c r="D41" s="17" t="s">
        <v>145</v>
      </c>
      <c r="E41" s="17" t="s">
        <v>137</v>
      </c>
      <c r="F41" s="17">
        <v>1</v>
      </c>
      <c r="G41" s="16">
        <v>1</v>
      </c>
      <c r="H41" s="16">
        <f t="shared" si="3"/>
        <v>1</v>
      </c>
      <c r="I41" s="18" t="s">
        <v>96</v>
      </c>
      <c r="J41" s="19">
        <v>63.97</v>
      </c>
      <c r="K41" s="19">
        <f t="shared" si="4"/>
        <v>38.382</v>
      </c>
      <c r="L41" s="16">
        <v>78.6</v>
      </c>
      <c r="M41" s="20">
        <f t="shared" si="5"/>
        <v>31.44</v>
      </c>
      <c r="N41" s="20">
        <f t="shared" si="6"/>
        <v>69.822</v>
      </c>
      <c r="O41" s="16">
        <v>2</v>
      </c>
      <c r="P41" s="16"/>
    </row>
    <row r="42" ht="21" customHeight="1" spans="1:16">
      <c r="A42" s="4">
        <v>40</v>
      </c>
      <c r="B42" s="17" t="s">
        <v>148</v>
      </c>
      <c r="C42" s="17" t="s">
        <v>149</v>
      </c>
      <c r="D42" s="17" t="s">
        <v>145</v>
      </c>
      <c r="E42" s="17" t="s">
        <v>137</v>
      </c>
      <c r="F42" s="17">
        <v>1</v>
      </c>
      <c r="G42" s="16">
        <v>1</v>
      </c>
      <c r="H42" s="16">
        <f t="shared" si="3"/>
        <v>1</v>
      </c>
      <c r="I42" s="18" t="s">
        <v>138</v>
      </c>
      <c r="J42" s="19">
        <v>57.97</v>
      </c>
      <c r="K42" s="19">
        <f t="shared" si="4"/>
        <v>34.782</v>
      </c>
      <c r="L42" s="16">
        <v>86.2</v>
      </c>
      <c r="M42" s="20">
        <f t="shared" si="5"/>
        <v>34.48</v>
      </c>
      <c r="N42" s="20">
        <f t="shared" si="6"/>
        <v>69.262</v>
      </c>
      <c r="O42" s="16">
        <v>3</v>
      </c>
      <c r="P42" s="16"/>
    </row>
    <row r="43" ht="21" customHeight="1" spans="1:16">
      <c r="A43" s="4">
        <v>41</v>
      </c>
      <c r="B43" s="17" t="s">
        <v>150</v>
      </c>
      <c r="C43" s="17" t="s">
        <v>151</v>
      </c>
      <c r="D43" s="17" t="s">
        <v>152</v>
      </c>
      <c r="E43" s="17" t="s">
        <v>153</v>
      </c>
      <c r="F43" s="16">
        <v>3</v>
      </c>
      <c r="G43" s="16">
        <v>1</v>
      </c>
      <c r="H43" s="16">
        <f t="shared" si="3"/>
        <v>3</v>
      </c>
      <c r="I43" s="18" t="s">
        <v>93</v>
      </c>
      <c r="J43" s="19">
        <v>65.37</v>
      </c>
      <c r="K43" s="19">
        <f t="shared" si="4"/>
        <v>39.222</v>
      </c>
      <c r="L43" s="16">
        <v>91</v>
      </c>
      <c r="M43" s="20">
        <f t="shared" si="5"/>
        <v>36.4</v>
      </c>
      <c r="N43" s="20">
        <f t="shared" si="6"/>
        <v>75.622</v>
      </c>
      <c r="O43" s="16">
        <v>1</v>
      </c>
      <c r="P43" s="16"/>
    </row>
    <row r="44" ht="21" customHeight="1" spans="1:16">
      <c r="A44" s="4">
        <v>42</v>
      </c>
      <c r="B44" s="17" t="s">
        <v>154</v>
      </c>
      <c r="C44" s="17" t="s">
        <v>155</v>
      </c>
      <c r="D44" s="17" t="s">
        <v>152</v>
      </c>
      <c r="E44" s="17" t="s">
        <v>153</v>
      </c>
      <c r="F44" s="16">
        <v>3</v>
      </c>
      <c r="G44" s="16">
        <v>1</v>
      </c>
      <c r="H44" s="16">
        <f t="shared" si="3"/>
        <v>3</v>
      </c>
      <c r="I44" s="18" t="s">
        <v>138</v>
      </c>
      <c r="J44" s="19">
        <v>58.07</v>
      </c>
      <c r="K44" s="19">
        <f t="shared" si="4"/>
        <v>34.842</v>
      </c>
      <c r="L44" s="16">
        <v>94</v>
      </c>
      <c r="M44" s="20">
        <f t="shared" si="5"/>
        <v>37.6</v>
      </c>
      <c r="N44" s="20">
        <f t="shared" si="6"/>
        <v>72.442</v>
      </c>
      <c r="O44" s="16">
        <v>2</v>
      </c>
      <c r="P44" s="16"/>
    </row>
    <row r="45" ht="21" customHeight="1" spans="1:16">
      <c r="A45" s="4">
        <v>43</v>
      </c>
      <c r="B45" s="17" t="s">
        <v>156</v>
      </c>
      <c r="C45" s="17" t="s">
        <v>157</v>
      </c>
      <c r="D45" s="17" t="s">
        <v>152</v>
      </c>
      <c r="E45" s="17" t="s">
        <v>153</v>
      </c>
      <c r="F45" s="16">
        <v>3</v>
      </c>
      <c r="G45" s="16">
        <v>1</v>
      </c>
      <c r="H45" s="16">
        <f t="shared" si="3"/>
        <v>3</v>
      </c>
      <c r="I45" s="18" t="s">
        <v>77</v>
      </c>
      <c r="J45" s="19">
        <v>62.33</v>
      </c>
      <c r="K45" s="19">
        <f t="shared" si="4"/>
        <v>37.398</v>
      </c>
      <c r="L45" s="16">
        <v>0</v>
      </c>
      <c r="M45" s="20">
        <f t="shared" si="5"/>
        <v>0</v>
      </c>
      <c r="N45" s="20">
        <f t="shared" si="6"/>
        <v>37.398</v>
      </c>
      <c r="O45" s="16"/>
      <c r="P45" s="16"/>
    </row>
    <row r="46" ht="21" customHeight="1" spans="1:16">
      <c r="A46" s="4">
        <v>44</v>
      </c>
      <c r="B46" s="17" t="s">
        <v>158</v>
      </c>
      <c r="C46" s="17" t="s">
        <v>159</v>
      </c>
      <c r="D46" s="17" t="s">
        <v>160</v>
      </c>
      <c r="E46" s="17" t="s">
        <v>161</v>
      </c>
      <c r="F46" s="16">
        <v>3</v>
      </c>
      <c r="G46" s="16">
        <v>1</v>
      </c>
      <c r="H46" s="16">
        <f t="shared" si="3"/>
        <v>3</v>
      </c>
      <c r="I46" s="18" t="s">
        <v>99</v>
      </c>
      <c r="J46" s="19">
        <v>62.77</v>
      </c>
      <c r="K46" s="19">
        <f t="shared" si="4"/>
        <v>37.662</v>
      </c>
      <c r="L46" s="16">
        <v>93.8</v>
      </c>
      <c r="M46" s="20">
        <f t="shared" si="5"/>
        <v>37.52</v>
      </c>
      <c r="N46" s="20">
        <f t="shared" si="6"/>
        <v>75.182</v>
      </c>
      <c r="O46" s="16">
        <v>1</v>
      </c>
      <c r="P46" s="16"/>
    </row>
    <row r="47" ht="21" customHeight="1" spans="1:16">
      <c r="A47" s="4">
        <v>45</v>
      </c>
      <c r="B47" s="17" t="s">
        <v>162</v>
      </c>
      <c r="C47" s="17" t="s">
        <v>163</v>
      </c>
      <c r="D47" s="17" t="s">
        <v>160</v>
      </c>
      <c r="E47" s="17" t="s">
        <v>161</v>
      </c>
      <c r="F47" s="16">
        <v>3</v>
      </c>
      <c r="G47" s="16">
        <v>1</v>
      </c>
      <c r="H47" s="16">
        <f t="shared" si="3"/>
        <v>3</v>
      </c>
      <c r="I47" s="18" t="s">
        <v>96</v>
      </c>
      <c r="J47" s="19">
        <v>63.13</v>
      </c>
      <c r="K47" s="19">
        <f t="shared" si="4"/>
        <v>37.878</v>
      </c>
      <c r="L47" s="16">
        <v>90.8</v>
      </c>
      <c r="M47" s="20">
        <f t="shared" si="5"/>
        <v>36.32</v>
      </c>
      <c r="N47" s="20">
        <f t="shared" si="6"/>
        <v>74.198</v>
      </c>
      <c r="O47" s="16">
        <v>2</v>
      </c>
      <c r="P47" s="16"/>
    </row>
    <row r="48" ht="21" customHeight="1" spans="1:16">
      <c r="A48" s="4">
        <v>46</v>
      </c>
      <c r="B48" s="17" t="s">
        <v>164</v>
      </c>
      <c r="C48" s="17" t="s">
        <v>165</v>
      </c>
      <c r="D48" s="17" t="s">
        <v>160</v>
      </c>
      <c r="E48" s="17" t="s">
        <v>161</v>
      </c>
      <c r="F48" s="16">
        <v>3</v>
      </c>
      <c r="G48" s="16">
        <v>1</v>
      </c>
      <c r="H48" s="16">
        <f t="shared" si="3"/>
        <v>3</v>
      </c>
      <c r="I48" s="18" t="s">
        <v>104</v>
      </c>
      <c r="J48" s="19">
        <v>55.33</v>
      </c>
      <c r="K48" s="19">
        <f t="shared" si="4"/>
        <v>33.198</v>
      </c>
      <c r="L48" s="16">
        <v>89</v>
      </c>
      <c r="M48" s="20">
        <f t="shared" si="5"/>
        <v>35.6</v>
      </c>
      <c r="N48" s="20">
        <f t="shared" si="6"/>
        <v>68.798</v>
      </c>
      <c r="O48" s="16">
        <v>3</v>
      </c>
      <c r="P48" s="16"/>
    </row>
    <row r="49" ht="21" customHeight="1" spans="1:16">
      <c r="A49" s="4">
        <v>47</v>
      </c>
      <c r="B49" s="17" t="s">
        <v>166</v>
      </c>
      <c r="C49" s="17" t="s">
        <v>167</v>
      </c>
      <c r="D49" s="17" t="s">
        <v>168</v>
      </c>
      <c r="E49" s="17" t="s">
        <v>169</v>
      </c>
      <c r="F49" s="16">
        <v>4</v>
      </c>
      <c r="G49" s="16">
        <v>2</v>
      </c>
      <c r="H49" s="16">
        <f t="shared" si="3"/>
        <v>4</v>
      </c>
      <c r="I49" s="18" t="s">
        <v>104</v>
      </c>
      <c r="J49" s="19">
        <v>67.9</v>
      </c>
      <c r="K49" s="19">
        <f t="shared" si="4"/>
        <v>40.74</v>
      </c>
      <c r="L49" s="16">
        <v>95.3</v>
      </c>
      <c r="M49" s="20">
        <f t="shared" si="5"/>
        <v>38.12</v>
      </c>
      <c r="N49" s="20">
        <f t="shared" si="6"/>
        <v>78.86</v>
      </c>
      <c r="O49" s="16">
        <v>1</v>
      </c>
      <c r="P49" s="16"/>
    </row>
    <row r="50" ht="21" customHeight="1" spans="1:16">
      <c r="A50" s="4">
        <v>48</v>
      </c>
      <c r="B50" s="17" t="s">
        <v>170</v>
      </c>
      <c r="C50" s="17" t="s">
        <v>171</v>
      </c>
      <c r="D50" s="17" t="s">
        <v>168</v>
      </c>
      <c r="E50" s="17" t="s">
        <v>169</v>
      </c>
      <c r="F50" s="16">
        <v>4</v>
      </c>
      <c r="G50" s="16">
        <v>2</v>
      </c>
      <c r="H50" s="16">
        <f t="shared" si="3"/>
        <v>4</v>
      </c>
      <c r="I50" s="18" t="s">
        <v>96</v>
      </c>
      <c r="J50" s="19">
        <v>66.6</v>
      </c>
      <c r="K50" s="19">
        <f t="shared" si="4"/>
        <v>39.96</v>
      </c>
      <c r="L50" s="16">
        <v>94.72</v>
      </c>
      <c r="M50" s="20">
        <f t="shared" si="5"/>
        <v>37.888</v>
      </c>
      <c r="N50" s="20">
        <f t="shared" si="6"/>
        <v>77.848</v>
      </c>
      <c r="O50" s="16">
        <v>2</v>
      </c>
      <c r="P50" s="16"/>
    </row>
    <row r="51" ht="21" customHeight="1" spans="1:16">
      <c r="A51" s="4">
        <v>49</v>
      </c>
      <c r="B51" s="17" t="s">
        <v>172</v>
      </c>
      <c r="C51" s="17" t="s">
        <v>173</v>
      </c>
      <c r="D51" s="17" t="s">
        <v>168</v>
      </c>
      <c r="E51" s="17" t="s">
        <v>169</v>
      </c>
      <c r="F51" s="16">
        <v>4</v>
      </c>
      <c r="G51" s="16">
        <v>2</v>
      </c>
      <c r="H51" s="16">
        <f t="shared" si="3"/>
        <v>4</v>
      </c>
      <c r="I51" s="18" t="s">
        <v>174</v>
      </c>
      <c r="J51" s="19">
        <v>56.23</v>
      </c>
      <c r="K51" s="19">
        <f t="shared" si="4"/>
        <v>33.738</v>
      </c>
      <c r="L51" s="16">
        <v>94.4</v>
      </c>
      <c r="M51" s="20">
        <f t="shared" si="5"/>
        <v>37.76</v>
      </c>
      <c r="N51" s="20">
        <f t="shared" si="6"/>
        <v>71.498</v>
      </c>
      <c r="O51" s="16">
        <v>3</v>
      </c>
      <c r="P51" s="16"/>
    </row>
    <row r="52" ht="21" customHeight="1" spans="1:16">
      <c r="A52" s="4">
        <v>50</v>
      </c>
      <c r="B52" s="17" t="s">
        <v>175</v>
      </c>
      <c r="C52" s="17" t="s">
        <v>176</v>
      </c>
      <c r="D52" s="17" t="s">
        <v>168</v>
      </c>
      <c r="E52" s="17" t="s">
        <v>169</v>
      </c>
      <c r="F52" s="16">
        <v>4</v>
      </c>
      <c r="G52" s="16">
        <v>2</v>
      </c>
      <c r="H52" s="16">
        <f t="shared" si="3"/>
        <v>4</v>
      </c>
      <c r="I52" s="18" t="s">
        <v>121</v>
      </c>
      <c r="J52" s="19">
        <v>60.63</v>
      </c>
      <c r="K52" s="19">
        <f t="shared" si="4"/>
        <v>36.378</v>
      </c>
      <c r="L52" s="16">
        <v>81.8</v>
      </c>
      <c r="M52" s="20">
        <f t="shared" si="5"/>
        <v>32.72</v>
      </c>
      <c r="N52" s="20">
        <f t="shared" si="6"/>
        <v>69.098</v>
      </c>
      <c r="O52" s="16">
        <v>4</v>
      </c>
      <c r="P52" s="16"/>
    </row>
    <row r="53" ht="21" customHeight="1" spans="1:16">
      <c r="A53" s="4">
        <v>51</v>
      </c>
      <c r="B53" s="17" t="s">
        <v>177</v>
      </c>
      <c r="C53" s="17" t="s">
        <v>178</v>
      </c>
      <c r="D53" s="17" t="s">
        <v>168</v>
      </c>
      <c r="E53" s="17" t="s">
        <v>169</v>
      </c>
      <c r="F53" s="16">
        <v>4</v>
      </c>
      <c r="G53" s="16">
        <v>2</v>
      </c>
      <c r="H53" s="16">
        <f t="shared" si="3"/>
        <v>4</v>
      </c>
      <c r="I53" s="18" t="s">
        <v>118</v>
      </c>
      <c r="J53" s="19">
        <v>59.4</v>
      </c>
      <c r="K53" s="19">
        <f t="shared" si="4"/>
        <v>35.64</v>
      </c>
      <c r="L53" s="16">
        <v>77.26</v>
      </c>
      <c r="M53" s="20">
        <f t="shared" si="5"/>
        <v>30.904</v>
      </c>
      <c r="N53" s="20">
        <f t="shared" si="6"/>
        <v>66.544</v>
      </c>
      <c r="O53" s="16">
        <v>5</v>
      </c>
      <c r="P53" s="16"/>
    </row>
    <row r="54" ht="21" customHeight="1" spans="1:16">
      <c r="A54" s="4">
        <v>52</v>
      </c>
      <c r="B54" s="17" t="s">
        <v>179</v>
      </c>
      <c r="C54" s="17" t="s">
        <v>180</v>
      </c>
      <c r="D54" s="17" t="s">
        <v>168</v>
      </c>
      <c r="E54" s="17" t="s">
        <v>169</v>
      </c>
      <c r="F54" s="16">
        <v>4</v>
      </c>
      <c r="G54" s="16">
        <v>2</v>
      </c>
      <c r="H54" s="16">
        <f t="shared" si="3"/>
        <v>4</v>
      </c>
      <c r="I54" s="18" t="s">
        <v>181</v>
      </c>
      <c r="J54" s="19">
        <v>53.77</v>
      </c>
      <c r="K54" s="19">
        <f t="shared" si="4"/>
        <v>32.262</v>
      </c>
      <c r="L54" s="16">
        <v>78</v>
      </c>
      <c r="M54" s="20">
        <f t="shared" si="5"/>
        <v>31.2</v>
      </c>
      <c r="N54" s="20">
        <f t="shared" si="6"/>
        <v>63.462</v>
      </c>
      <c r="O54" s="16">
        <v>6</v>
      </c>
      <c r="P54" s="16"/>
    </row>
    <row r="55" ht="21" customHeight="1" spans="1:16">
      <c r="A55" s="4">
        <v>53</v>
      </c>
      <c r="B55" s="17" t="s">
        <v>182</v>
      </c>
      <c r="C55" s="17" t="s">
        <v>183</v>
      </c>
      <c r="D55" s="17" t="s">
        <v>184</v>
      </c>
      <c r="E55" s="17" t="s">
        <v>185</v>
      </c>
      <c r="F55" s="16">
        <v>4</v>
      </c>
      <c r="G55" s="16">
        <v>2</v>
      </c>
      <c r="H55" s="16">
        <f t="shared" si="3"/>
        <v>4</v>
      </c>
      <c r="I55" s="18" t="s">
        <v>133</v>
      </c>
      <c r="J55" s="19">
        <v>67.73</v>
      </c>
      <c r="K55" s="19">
        <f t="shared" si="4"/>
        <v>40.638</v>
      </c>
      <c r="L55" s="16">
        <v>90.8</v>
      </c>
      <c r="M55" s="20">
        <f t="shared" si="5"/>
        <v>36.32</v>
      </c>
      <c r="N55" s="20">
        <f t="shared" si="6"/>
        <v>76.958</v>
      </c>
      <c r="O55" s="16">
        <v>1</v>
      </c>
      <c r="P55" s="16"/>
    </row>
    <row r="56" ht="21" customHeight="1" spans="1:16">
      <c r="A56" s="4">
        <v>54</v>
      </c>
      <c r="B56" s="17" t="s">
        <v>186</v>
      </c>
      <c r="C56" s="17" t="s">
        <v>187</v>
      </c>
      <c r="D56" s="17" t="s">
        <v>184</v>
      </c>
      <c r="E56" s="17" t="s">
        <v>185</v>
      </c>
      <c r="F56" s="16">
        <v>4</v>
      </c>
      <c r="G56" s="16">
        <v>2</v>
      </c>
      <c r="H56" s="16">
        <f t="shared" si="3"/>
        <v>4</v>
      </c>
      <c r="I56" s="18" t="s">
        <v>138</v>
      </c>
      <c r="J56" s="19">
        <v>63.83</v>
      </c>
      <c r="K56" s="19">
        <f t="shared" si="4"/>
        <v>38.298</v>
      </c>
      <c r="L56" s="16">
        <v>91.4</v>
      </c>
      <c r="M56" s="20">
        <f t="shared" si="5"/>
        <v>36.56</v>
      </c>
      <c r="N56" s="20">
        <f t="shared" si="6"/>
        <v>74.858</v>
      </c>
      <c r="O56" s="16">
        <v>2</v>
      </c>
      <c r="P56" s="16"/>
    </row>
    <row r="57" ht="21" customHeight="1" spans="1:16">
      <c r="A57" s="4">
        <v>55</v>
      </c>
      <c r="B57" s="17" t="s">
        <v>188</v>
      </c>
      <c r="C57" s="17" t="s">
        <v>189</v>
      </c>
      <c r="D57" s="17" t="s">
        <v>184</v>
      </c>
      <c r="E57" s="17" t="s">
        <v>185</v>
      </c>
      <c r="F57" s="16">
        <v>4</v>
      </c>
      <c r="G57" s="16">
        <v>2</v>
      </c>
      <c r="H57" s="16">
        <f t="shared" si="3"/>
        <v>4</v>
      </c>
      <c r="I57" s="18" t="s">
        <v>93</v>
      </c>
      <c r="J57" s="19">
        <v>61.7</v>
      </c>
      <c r="K57" s="19">
        <f t="shared" si="4"/>
        <v>37.02</v>
      </c>
      <c r="L57" s="16">
        <v>90.5</v>
      </c>
      <c r="M57" s="20">
        <f t="shared" si="5"/>
        <v>36.2</v>
      </c>
      <c r="N57" s="20">
        <f t="shared" si="6"/>
        <v>73.22</v>
      </c>
      <c r="O57" s="16">
        <v>3</v>
      </c>
      <c r="P57" s="16"/>
    </row>
    <row r="58" ht="21" customHeight="1" spans="1:16">
      <c r="A58" s="4">
        <v>56</v>
      </c>
      <c r="B58" s="17" t="s">
        <v>190</v>
      </c>
      <c r="C58" s="17" t="s">
        <v>191</v>
      </c>
      <c r="D58" s="17" t="s">
        <v>184</v>
      </c>
      <c r="E58" s="17" t="s">
        <v>185</v>
      </c>
      <c r="F58" s="16">
        <v>4</v>
      </c>
      <c r="G58" s="16">
        <v>2</v>
      </c>
      <c r="H58" s="16">
        <f t="shared" si="3"/>
        <v>4</v>
      </c>
      <c r="I58" s="18" t="s">
        <v>128</v>
      </c>
      <c r="J58" s="19">
        <v>62.3</v>
      </c>
      <c r="K58" s="19">
        <f t="shared" si="4"/>
        <v>37.38</v>
      </c>
      <c r="L58" s="16">
        <v>89.1</v>
      </c>
      <c r="M58" s="20">
        <f t="shared" si="5"/>
        <v>35.64</v>
      </c>
      <c r="N58" s="20">
        <f t="shared" si="6"/>
        <v>73.02</v>
      </c>
      <c r="O58" s="16">
        <v>4</v>
      </c>
      <c r="P58" s="16"/>
    </row>
    <row r="59" ht="21" customHeight="1" spans="1:16">
      <c r="A59" s="4">
        <v>57</v>
      </c>
      <c r="B59" s="17" t="s">
        <v>192</v>
      </c>
      <c r="C59" s="17" t="s">
        <v>193</v>
      </c>
      <c r="D59" s="17" t="s">
        <v>184</v>
      </c>
      <c r="E59" s="17" t="s">
        <v>185</v>
      </c>
      <c r="F59" s="16">
        <v>4</v>
      </c>
      <c r="G59" s="16">
        <v>2</v>
      </c>
      <c r="H59" s="16">
        <f t="shared" si="3"/>
        <v>4</v>
      </c>
      <c r="I59" s="18" t="s">
        <v>194</v>
      </c>
      <c r="J59" s="19">
        <v>61.8</v>
      </c>
      <c r="K59" s="19">
        <f t="shared" si="4"/>
        <v>37.08</v>
      </c>
      <c r="L59" s="16">
        <v>87.6</v>
      </c>
      <c r="M59" s="20">
        <f t="shared" si="5"/>
        <v>35.04</v>
      </c>
      <c r="N59" s="20">
        <f t="shared" si="6"/>
        <v>72.12</v>
      </c>
      <c r="O59" s="16">
        <v>5</v>
      </c>
      <c r="P59" s="16"/>
    </row>
    <row r="60" ht="21" customHeight="1" spans="1:16">
      <c r="A60" s="4">
        <v>58</v>
      </c>
      <c r="B60" s="17" t="s">
        <v>195</v>
      </c>
      <c r="C60" s="17" t="s">
        <v>196</v>
      </c>
      <c r="D60" s="17" t="s">
        <v>184</v>
      </c>
      <c r="E60" s="17" t="s">
        <v>185</v>
      </c>
      <c r="F60" s="16">
        <v>4</v>
      </c>
      <c r="G60" s="16">
        <v>2</v>
      </c>
      <c r="H60" s="16">
        <f t="shared" si="3"/>
        <v>4</v>
      </c>
      <c r="I60" s="18" t="s">
        <v>99</v>
      </c>
      <c r="J60" s="19">
        <v>60.33</v>
      </c>
      <c r="K60" s="19">
        <f t="shared" si="4"/>
        <v>36.198</v>
      </c>
      <c r="L60" s="16">
        <v>84.7</v>
      </c>
      <c r="M60" s="20">
        <f t="shared" si="5"/>
        <v>33.88</v>
      </c>
      <c r="N60" s="20">
        <f t="shared" si="6"/>
        <v>70.078</v>
      </c>
      <c r="O60" s="16">
        <v>6</v>
      </c>
      <c r="P60" s="16"/>
    </row>
    <row r="61" ht="42" customHeight="1" spans="1:16">
      <c r="M61" s="21" t="s">
        <v>197</v>
      </c>
      <c r="N61" s="22"/>
      <c r="O61" s="22"/>
      <c r="P61" s="22"/>
    </row>
  </sheetData>
  <autoFilter xmlns:etc="http://www.wps.cn/officeDocument/2017/etCustomData" ref="A2:P61" etc:filterBottomFollowUsedRange="0">
    <extLst/>
  </autoFilter>
  <sortState ref="A35:P40">
    <sortCondition ref="N35:N40" descending="1"/>
  </sortState>
  <mergeCells count="2">
    <mergeCell ref="A1:P1"/>
    <mergeCell ref="M61:P61"/>
  </mergeCells>
  <pageMargins left="0.751388888888889" right="0.751388888888889" top="0.802777777777778" bottom="0.802777777777778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企业用户_930898865</cp:lastModifiedBy>
  <dcterms:created xsi:type="dcterms:W3CDTF">2026-05-14T02:53:00Z</dcterms:created>
  <dcterms:modified xsi:type="dcterms:W3CDTF">2026-06-15T08:54:59Z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EA74F5E9CDC1423BA5BAA98DE32FC513_11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