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工资" sheetId="1" r:id="rId1"/>
    <sheet name="缴费情况" sheetId="2" r:id="rId2"/>
    <sheet name="总汇总表" sheetId="3" r:id="rId3"/>
  </sheets>
  <definedNames>
    <definedName name="_xlnm._FilterDatabase" localSheetId="0" hidden="1">工资!$A$1:$U$558</definedName>
    <definedName name="_xlnm._FilterDatabase" localSheetId="1" hidden="1">缴费情况!$A$1:$Q$35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<sst xmlns="http://schemas.openxmlformats.org/spreadsheetml/2006/main" count="274" uniqueCount="142">
  <si>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“三支一扶”大学生2026年4月工作生活补贴及三险明细</t>
  </si>
  <si>
    <t>单位：饶河县就业和人才服务中心                2026年4月1日</t>
  </si>
  <si>
    <t>序号</t>
  </si>
  <si>
    <t>姓名</t>
  </si>
  <si>
    <t>性别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</si>
  <si>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</si>
  <si>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</si>
  <si>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</si>
  <si>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</si>
  <si>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</si>
  <si>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</si>
  <si>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</si>
  <si>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</si>
  <si>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</si>
  <si>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</si>
  <si>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</si>
  <si>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</si>
  <si>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</si>
  <si>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</si>
  <si>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</si>
  <si>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</si>
  <si>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</si>
  <si>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</si>
  <si>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</si>
  <si>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</si>
  <si>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</si>
  <si>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</si>
  <si>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</si>
  <si>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饶河县大佳河乡农业技术综合服务中心</t>
  </si>
  <si>
    <t>2</t>
  </si>
  <si>
    <t>李一飞</t>
  </si>
  <si>
    <t>饶河县大通河乡农业技术综合服务中心</t>
  </si>
  <si>
    <t>3</t>
  </si>
  <si>
    <t>岳鹏举</t>
  </si>
  <si>
    <t>饶河县就业和人才服务中心</t>
  </si>
  <si>
    <t>4</t>
  </si>
  <si>
    <t>宋佳</t>
  </si>
  <si>
    <t>女</t>
  </si>
  <si>
    <t>5</t>
  </si>
  <si>
    <t>郎丽雪</t>
  </si>
  <si>
    <t>饶河县饶河镇农业技术综合服务中心</t>
  </si>
  <si>
    <t>6</t>
  </si>
  <si>
    <t>于昊松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</si>
  <si>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</si>
  <si>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</si>
  <si>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</si>
  <si>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</si>
  <si>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</si>
  <si>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</si>
  <si>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饶河县西丰镇农业技术综合服务中心</t>
  </si>
  <si>
    <t>9</t>
  </si>
  <si>
    <t>韩秫宣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</si>
  <si>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</si>
  <si>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</si>
  <si>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</si>
  <si>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</si>
  <si>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</si>
  <si>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</si>
  <si>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12</t>
  </si>
  <si>
    <t>陈泓言</t>
  </si>
  <si>
    <t>五林洞镇农业技术综合服务中心</t>
  </si>
  <si>
    <t>13</t>
  </si>
  <si>
    <t>郝学慧</t>
  </si>
  <si>
    <t>山里乡农业技术综合服务中心</t>
  </si>
  <si>
    <t>14</t>
  </si>
  <si>
    <t>柳金虎</t>
  </si>
  <si>
    <t>西林子乡农业技术综合服务中心</t>
  </si>
  <si>
    <t>15</t>
  </si>
  <si>
    <t>任国强</t>
  </si>
  <si>
    <t>16</t>
  </si>
  <si>
    <t>张昕瑶</t>
  </si>
  <si>
    <t>饶河镇农业技术综合服务中心</t>
  </si>
  <si>
    <t>17</t>
  </si>
  <si>
    <t>张雯茜</t>
  </si>
  <si>
    <t>18</t>
  </si>
  <si>
    <t>秦宇宁</t>
  </si>
  <si>
    <t>饶河县党员干部现代远程教育中心</t>
  </si>
  <si>
    <t>19</t>
  </si>
  <si>
    <t>孙禹茁</t>
  </si>
  <si>
    <t>20</t>
  </si>
  <si>
    <t>夏庆伟</t>
  </si>
  <si>
    <t>21</t>
  </si>
  <si>
    <t>于海雨</t>
  </si>
  <si>
    <t>22</t>
  </si>
  <si>
    <t>孔德阳</t>
  </si>
  <si>
    <t>四排赫哲族乡农业技术综合服务中心</t>
  </si>
  <si>
    <t>23</t>
  </si>
  <si>
    <t>崔世豪</t>
  </si>
  <si>
    <t>24</t>
  </si>
  <si>
    <t>姜嘉钰</t>
  </si>
  <si>
    <t xml:space="preserve">饶河县党员干部现代远程教育中心 </t>
  </si>
  <si>
    <t>25</t>
  </si>
  <si>
    <t>柳菁</t>
  </si>
  <si>
    <t>26</t>
  </si>
  <si>
    <t>李嘉欣</t>
  </si>
  <si>
    <t>总计：</t>
  </si>
  <si>
    <t>领导签字：        万磊                             审核人：    张亚坤                                     制表人：张熙原</t>
  </si>
  <si>
    <t>“三支一扶”大学生2026年4月三险缴纳明细及发放额</t>
  </si>
  <si>
    <t xml:space="preserve">          单位：饶河县就业和人才服务中心</t>
  </si>
  <si>
    <t>2026年4月1日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</si>
  <si>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</si>
  <si>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</si>
  <si>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</si>
  <si>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</si>
  <si>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</si>
  <si>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</si>
  <si>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</si>
  <si>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</si>
  <si>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</si>
  <si>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</si>
  <si>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</si>
  <si>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</si>
  <si>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</si>
  <si>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</si>
  <si>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</si>
  <si>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</si>
  <si>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</si>
  <si>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饶河县2026（四月）三支一扶补贴资金汇总表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</si>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</sst>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  <numFmt numFmtId="178" formatCode="0_ "/>
    <numFmt numFmtId="179" formatCode="0.00_ "/>
    <numFmt numFmtId="180" formatCode="#,##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b/>
      <sz val="10"/>
      <name val="新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9" fontId="6" fillId="0" borderId="2" xfId="0" applyNumberFormat="1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9" fontId="1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79" fontId="2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 wrapText="1"/>
    </xf>
    <xf numFmtId="179" fontId="22" fillId="2" borderId="2" xfId="0" applyNumberFormat="1" applyFont="1" applyFill="1" applyBorder="1" applyAlignment="1">
      <alignment horizontal="center" vertical="center"/>
    </xf>
    <xf numFmtId="179" fontId="33" fillId="2" borderId="2" xfId="0" applyNumberFormat="1" applyFont="1" applyFill="1" applyBorder="1" applyAlignment="1">
      <alignment horizontal="center" vertical="center" wrapText="1"/>
    </xf>
    <xf numFmtId="179" fontId="19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80" fontId="19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33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80" fontId="19" fillId="2" borderId="3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 applyProtection="1">
      <alignment horizontal="center" vertical="center"/>
    </xf>
    <xf numFmtId="179" fontId="33" fillId="2" borderId="13" xfId="0" applyNumberFormat="1" applyFont="1" applyFill="1" applyBorder="1" applyAlignment="1">
      <alignment horizontal="center" vertical="center" wrapText="1"/>
    </xf>
    <xf numFmtId="179" fontId="11" fillId="2" borderId="3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workbookViewId="0">
      <selection activeCell="F4" sqref="F4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13.625" style="86" customWidth="1"/>
    <col min="5" max="5" width="8.5" style="86" customWidth="1"/>
    <col min="6" max="6" width="9.5" style="86" customWidth="1"/>
    <col min="7" max="7" width="7.8" style="86" customWidth="1"/>
    <col min="8" max="8" width="8.1" style="86" customWidth="1"/>
    <col min="9" max="9" width="9.25" style="86" customWidth="1"/>
    <col min="10" max="10" width="7.5" style="86" customWidth="1"/>
    <col min="11" max="11" width="9.625" style="86" customWidth="1"/>
    <col min="12" max="12" width="9.375" style="86" customWidth="1"/>
    <col min="13" max="13" width="7.9" style="86" customWidth="1"/>
    <col min="14" max="14" width="9.75" style="86" customWidth="1"/>
    <col min="15" max="15" width="8.875" style="86" customWidth="1"/>
    <col min="16" max="16" width="7.4" style="86" customWidth="1"/>
    <col min="17" max="17" width="10.375" style="86" customWidth="1"/>
    <col min="18" max="18" width="8.375" style="86" customWidth="1"/>
    <col min="19" max="19" width="9.5" style="87" customWidth="1"/>
    <col min="20" max="21" width="9.625" style="86" customWidth="1"/>
    <col min="22" max="22" width="9" style="84"/>
    <col min="23" max="24" width="10.375" style="84"/>
    <col min="25" max="26" width="9.375" style="84"/>
    <col min="27" max="16384" width="9" style="84"/>
  </cols>
  <sheetData>
    <row r="1" s="84" customFormat="1" ht="31" customHeight="1" spans="1:2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  <c r="T1" s="88"/>
      <c r="U1" s="88"/>
    </row>
    <row r="2" s="84" customFormat="1" ht="21" customHeight="1" spans="1:2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1"/>
      <c r="K2" s="91"/>
      <c r="L2" s="91"/>
      <c r="M2" s="91"/>
      <c r="N2" s="91"/>
      <c r="O2" s="91"/>
      <c r="P2" s="91"/>
      <c r="Q2" s="91"/>
      <c r="R2" s="91"/>
      <c r="S2" s="87"/>
      <c r="T2" s="91"/>
      <c r="U2" s="91"/>
    </row>
    <row r="3" s="84" customFormat="1" ht="18" customHeight="1" spans="1:21">
      <c r="A3" s="92" t="s">
        <v>2</v>
      </c>
      <c r="B3" s="92" t="s">
        <v>3</v>
      </c>
      <c r="C3" s="92" t="s">
        <v>4</v>
      </c>
      <c r="D3" s="92" t="s">
        <v>5</v>
      </c>
      <c r="E3" s="93" t="s">
        <v>6</v>
      </c>
      <c r="F3" s="94"/>
      <c r="G3" s="94"/>
      <c r="H3" s="94"/>
      <c r="I3" s="94"/>
      <c r="J3" s="94"/>
      <c r="K3" s="94"/>
      <c r="L3" s="94"/>
      <c r="M3" s="94"/>
      <c r="N3" s="94"/>
      <c r="O3" s="94" t="s">
        <v>7</v>
      </c>
      <c r="P3" s="94"/>
      <c r="Q3" s="95"/>
      <c r="R3" s="95"/>
      <c r="S3" s="96" t="s">
        <v>8</v>
      </c>
      <c r="T3" s="97" t="s">
        <v>9</v>
      </c>
      <c r="U3" s="92" t="s">
        <v>10</v>
      </c>
    </row>
    <row r="4" s="85" customFormat="1" ht="30" customHeight="1" spans="1:21">
      <c r="A4" s="98"/>
      <c r="B4" s="98"/>
      <c r="C4" s="98"/>
      <c r="D4" s="98"/>
      <c r="E4" s="99" t="s">
        <v>11</v>
      </c>
      <c r="F4" s="100" t="s">
        <v>12</v>
      </c>
      <c r="G4" s="100" t="s">
        <v>13</v>
      </c>
      <c r="H4" s="100" t="s">
        <v>14</v>
      </c>
      <c r="I4" s="100" t="s">
        <v>15</v>
      </c>
      <c r="J4" s="100" t="s">
        <v>16</v>
      </c>
      <c r="K4" s="100" t="s">
        <v>17</v>
      </c>
      <c r="L4" s="100" t="s">
        <v>18</v>
      </c>
      <c r="M4" s="100" t="s">
        <v>19</v>
      </c>
      <c r="N4" s="100" t="s">
        <v>20</v>
      </c>
      <c r="O4" s="100" t="s">
        <v>21</v>
      </c>
      <c r="P4" s="100" t="s">
        <v>22</v>
      </c>
      <c r="Q4" s="101" t="s">
        <v>23</v>
      </c>
      <c r="R4" s="101" t="s">
        <v>24</v>
      </c>
      <c r="S4" s="96"/>
      <c r="T4" s="97"/>
      <c r="U4" s="98"/>
    </row>
    <row r="5" s="84" customFormat="1" ht="25" customHeight="1" spans="1:21">
      <c r="A5" s="102" t="s">
        <v>25</v>
      </c>
      <c r="B5" s="103" t="s">
        <v>26</v>
      </c>
      <c r="C5" s="103" t="s">
        <v>27</v>
      </c>
      <c r="D5" s="104" t="s">
        <v>28</v>
      </c>
      <c r="E5" s="105">
        <v>1585</v>
      </c>
      <c r="F5" s="105">
        <v>530</v>
      </c>
      <c r="G5" s="105">
        <v>375</v>
      </c>
      <c r="H5" s="105">
        <v>404</v>
      </c>
      <c r="I5" s="106">
        <v>731</v>
      </c>
      <c r="J5" s="105"/>
      <c r="K5" s="107">
        <v>460</v>
      </c>
      <c r="L5" s="108">
        <v>480</v>
      </c>
      <c r="M5" s="107">
        <v>308.88</v>
      </c>
      <c r="N5" s="108">
        <f t="shared" ref="N5:N30" si="0">SUM(E5:M5)</f>
        <v>4873.88</v>
      </c>
      <c r="O5" s="109">
        <v>779.82</v>
      </c>
      <c r="P5" s="110">
        <v>9.75</v>
      </c>
      <c r="Q5" s="111">
        <v>444.9</v>
      </c>
      <c r="R5" s="112">
        <f t="shared" ref="R5:R30" si="1">O5+P5+Q5</f>
        <v>1234.47</v>
      </c>
      <c r="S5" s="109">
        <f t="shared" ref="S5:S30" si="2">SUM(R5,N5)</f>
        <v>6108.35</v>
      </c>
      <c r="T5" s="113">
        <v>2166.7</v>
      </c>
      <c r="U5" s="64">
        <f t="shared" ref="U5:U31" si="3">S5-T5</f>
        <v>3941.65</v>
      </c>
    </row>
    <row r="6" s="84" customFormat="1" ht="25" customHeight="1" spans="1:21">
      <c r="A6" s="102" t="s">
        <v>29</v>
      </c>
      <c r="B6" s="94" t="s">
        <v>30</v>
      </c>
      <c r="C6" s="103" t="s">
        <v>27</v>
      </c>
      <c r="D6" s="114" t="s">
        <v>31</v>
      </c>
      <c r="E6" s="105">
        <v>1720</v>
      </c>
      <c r="F6" s="105">
        <v>614</v>
      </c>
      <c r="G6" s="105">
        <v>375</v>
      </c>
      <c r="H6" s="105">
        <v>404</v>
      </c>
      <c r="I6" s="106">
        <v>731</v>
      </c>
      <c r="J6" s="114"/>
      <c r="K6" s="107">
        <v>460</v>
      </c>
      <c r="L6" s="108">
        <v>480</v>
      </c>
      <c r="M6" s="115">
        <v>323.84</v>
      </c>
      <c r="N6" s="108">
        <f t="shared" si="0"/>
        <v>5107.84</v>
      </c>
      <c r="O6" s="109">
        <v>817.25</v>
      </c>
      <c r="P6" s="110">
        <v>10.22</v>
      </c>
      <c r="Q6" s="111">
        <v>465.96</v>
      </c>
      <c r="R6" s="112">
        <f t="shared" si="1"/>
        <v>1293.43</v>
      </c>
      <c r="S6" s="109">
        <f t="shared" si="2"/>
        <v>6401.27</v>
      </c>
      <c r="T6" s="113">
        <v>2166.7</v>
      </c>
      <c r="U6" s="64">
        <f t="shared" si="3"/>
        <v>4234.57</v>
      </c>
    </row>
    <row r="7" s="84" customFormat="1" ht="25" customHeight="1" spans="1:21">
      <c r="A7" s="102" t="s">
        <v>32</v>
      </c>
      <c r="B7" s="94" t="s">
        <v>33</v>
      </c>
      <c r="C7" s="103" t="s">
        <v>27</v>
      </c>
      <c r="D7" s="114" t="s">
        <v>34</v>
      </c>
      <c r="E7" s="105">
        <v>1720</v>
      </c>
      <c r="F7" s="105">
        <v>614</v>
      </c>
      <c r="G7" s="105">
        <v>375</v>
      </c>
      <c r="H7" s="105">
        <v>404</v>
      </c>
      <c r="I7" s="106">
        <v>731</v>
      </c>
      <c r="J7" s="114"/>
      <c r="K7" s="107"/>
      <c r="L7" s="108">
        <v>480</v>
      </c>
      <c r="M7" s="115">
        <v>287.04</v>
      </c>
      <c r="N7" s="108">
        <f t="shared" si="0"/>
        <v>4611.04</v>
      </c>
      <c r="O7" s="109">
        <v>739.68</v>
      </c>
      <c r="P7" s="110">
        <v>9.25</v>
      </c>
      <c r="Q7" s="111">
        <v>422.32</v>
      </c>
      <c r="R7" s="112">
        <f t="shared" si="1"/>
        <v>1171.25</v>
      </c>
      <c r="S7" s="109">
        <f t="shared" si="2"/>
        <v>5782.29</v>
      </c>
      <c r="T7" s="113">
        <v>2166.7</v>
      </c>
      <c r="U7" s="64">
        <f t="shared" si="3"/>
        <v>3615.59</v>
      </c>
    </row>
    <row r="8" s="84" customFormat="1" ht="25" customHeight="1" spans="1:21">
      <c r="A8" s="102" t="s">
        <v>35</v>
      </c>
      <c r="B8" s="94" t="s">
        <v>36</v>
      </c>
      <c r="C8" s="94" t="s">
        <v>37</v>
      </c>
      <c r="D8" s="114" t="s">
        <v>34</v>
      </c>
      <c r="E8" s="105">
        <v>1720</v>
      </c>
      <c r="F8" s="105">
        <v>614</v>
      </c>
      <c r="G8" s="105">
        <v>375</v>
      </c>
      <c r="H8" s="105">
        <v>404</v>
      </c>
      <c r="I8" s="106">
        <v>731</v>
      </c>
      <c r="J8" s="105">
        <v>20</v>
      </c>
      <c r="K8" s="107"/>
      <c r="L8" s="108">
        <v>480</v>
      </c>
      <c r="M8" s="115">
        <v>288.64</v>
      </c>
      <c r="N8" s="108">
        <f t="shared" si="0"/>
        <v>4632.64</v>
      </c>
      <c r="O8" s="109">
        <v>741.22</v>
      </c>
      <c r="P8" s="110">
        <v>9.27</v>
      </c>
      <c r="Q8" s="111">
        <v>423.19</v>
      </c>
      <c r="R8" s="112">
        <f t="shared" si="1"/>
        <v>1173.68</v>
      </c>
      <c r="S8" s="109">
        <f t="shared" si="2"/>
        <v>5806.32</v>
      </c>
      <c r="T8" s="113">
        <v>2166.7</v>
      </c>
      <c r="U8" s="64">
        <f t="shared" si="3"/>
        <v>3639.62</v>
      </c>
    </row>
    <row r="9" s="84" customFormat="1" ht="25" customHeight="1" spans="1:21">
      <c r="A9" s="102" t="s">
        <v>38</v>
      </c>
      <c r="B9" s="94" t="s">
        <v>39</v>
      </c>
      <c r="C9" s="94" t="s">
        <v>37</v>
      </c>
      <c r="D9" s="114" t="s">
        <v>40</v>
      </c>
      <c r="E9" s="105">
        <v>1720</v>
      </c>
      <c r="F9" s="105">
        <v>614</v>
      </c>
      <c r="G9" s="105">
        <v>375</v>
      </c>
      <c r="H9" s="105">
        <v>404</v>
      </c>
      <c r="I9" s="106">
        <v>731</v>
      </c>
      <c r="J9" s="105">
        <v>20</v>
      </c>
      <c r="K9" s="110">
        <v>380</v>
      </c>
      <c r="L9" s="108">
        <v>480</v>
      </c>
      <c r="M9" s="115">
        <v>319.04</v>
      </c>
      <c r="N9" s="108">
        <f t="shared" si="0"/>
        <v>5043.04</v>
      </c>
      <c r="O9" s="109">
        <v>806.89</v>
      </c>
      <c r="P9" s="110">
        <v>10.09</v>
      </c>
      <c r="Q9" s="111">
        <v>460.12</v>
      </c>
      <c r="R9" s="112">
        <f t="shared" si="1"/>
        <v>1277.1</v>
      </c>
      <c r="S9" s="109">
        <f t="shared" si="2"/>
        <v>6320.14</v>
      </c>
      <c r="T9" s="113">
        <v>2166.7</v>
      </c>
      <c r="U9" s="64">
        <f t="shared" si="3"/>
        <v>4153.44</v>
      </c>
    </row>
    <row r="10" s="84" customFormat="1" ht="25" customHeight="1" spans="1:21">
      <c r="A10" s="102" t="s">
        <v>41</v>
      </c>
      <c r="B10" s="94" t="s">
        <v>42</v>
      </c>
      <c r="C10" s="103" t="s">
        <v>27</v>
      </c>
      <c r="D10" s="114" t="s">
        <v>43</v>
      </c>
      <c r="E10" s="105">
        <v>1720</v>
      </c>
      <c r="F10" s="105">
        <v>614</v>
      </c>
      <c r="G10" s="105">
        <v>375</v>
      </c>
      <c r="H10" s="105">
        <v>404</v>
      </c>
      <c r="I10" s="106">
        <v>731</v>
      </c>
      <c r="J10" s="114"/>
      <c r="K10" s="107">
        <v>460</v>
      </c>
      <c r="L10" s="108">
        <v>480</v>
      </c>
      <c r="M10" s="115">
        <v>323.84</v>
      </c>
      <c r="N10" s="108">
        <f t="shared" si="0"/>
        <v>5107.84</v>
      </c>
      <c r="O10" s="109">
        <v>817.25</v>
      </c>
      <c r="P10" s="110">
        <v>10.22</v>
      </c>
      <c r="Q10" s="111">
        <v>465.96</v>
      </c>
      <c r="R10" s="112">
        <f t="shared" si="1"/>
        <v>1293.43</v>
      </c>
      <c r="S10" s="109">
        <f t="shared" si="2"/>
        <v>6401.27</v>
      </c>
      <c r="T10" s="113">
        <v>2166.7</v>
      </c>
      <c r="U10" s="64">
        <f t="shared" si="3"/>
        <v>4234.57</v>
      </c>
    </row>
    <row r="11" s="84" customFormat="1" ht="25" customHeight="1" spans="1:21">
      <c r="A11" s="102" t="s">
        <v>44</v>
      </c>
      <c r="B11" s="94" t="s">
        <v>45</v>
      </c>
      <c r="C11" s="94" t="s">
        <v>37</v>
      </c>
      <c r="D11" s="114" t="s">
        <v>46</v>
      </c>
      <c r="E11" s="105">
        <v>1585</v>
      </c>
      <c r="F11" s="105">
        <v>530</v>
      </c>
      <c r="G11" s="105">
        <v>375</v>
      </c>
      <c r="H11" s="105">
        <v>404</v>
      </c>
      <c r="I11" s="106">
        <v>731</v>
      </c>
      <c r="J11" s="105">
        <v>20</v>
      </c>
      <c r="K11" s="107">
        <v>460</v>
      </c>
      <c r="L11" s="108">
        <v>480</v>
      </c>
      <c r="M11" s="115">
        <v>310.48</v>
      </c>
      <c r="N11" s="108">
        <f t="shared" si="0"/>
        <v>4895.48</v>
      </c>
      <c r="O11" s="109">
        <v>783.28</v>
      </c>
      <c r="P11" s="110">
        <v>9.79</v>
      </c>
      <c r="Q11" s="111">
        <v>446.84</v>
      </c>
      <c r="R11" s="112">
        <f t="shared" si="1"/>
        <v>1239.91</v>
      </c>
      <c r="S11" s="109">
        <f t="shared" si="2"/>
        <v>6135.39</v>
      </c>
      <c r="T11" s="113">
        <v>2166.7</v>
      </c>
      <c r="U11" s="64">
        <f t="shared" si="3"/>
        <v>3968.69</v>
      </c>
    </row>
    <row r="12" s="84" customFormat="1" ht="25" customHeight="1" spans="1:21">
      <c r="A12" s="102" t="s">
        <v>47</v>
      </c>
      <c r="B12" s="94" t="s">
        <v>48</v>
      </c>
      <c r="C12" s="103" t="s">
        <v>27</v>
      </c>
      <c r="D12" s="114" t="s">
        <v>49</v>
      </c>
      <c r="E12" s="105">
        <v>1720</v>
      </c>
      <c r="F12" s="105">
        <v>614</v>
      </c>
      <c r="G12" s="105">
        <v>375</v>
      </c>
      <c r="H12" s="105">
        <v>404</v>
      </c>
      <c r="I12" s="106">
        <v>731</v>
      </c>
      <c r="J12" s="114"/>
      <c r="K12" s="107">
        <v>460</v>
      </c>
      <c r="L12" s="108">
        <v>480</v>
      </c>
      <c r="M12" s="115">
        <v>323.84</v>
      </c>
      <c r="N12" s="108">
        <f t="shared" si="0"/>
        <v>5107.84</v>
      </c>
      <c r="O12" s="109">
        <v>817.25</v>
      </c>
      <c r="P12" s="110">
        <v>10.22</v>
      </c>
      <c r="Q12" s="111">
        <v>465.96</v>
      </c>
      <c r="R12" s="112">
        <f t="shared" si="1"/>
        <v>1293.43</v>
      </c>
      <c r="S12" s="109">
        <f t="shared" si="2"/>
        <v>6401.27</v>
      </c>
      <c r="T12" s="113">
        <v>2166.7</v>
      </c>
      <c r="U12" s="64">
        <f t="shared" si="3"/>
        <v>4234.57</v>
      </c>
    </row>
    <row r="13" s="84" customFormat="1" ht="25" customHeight="1" spans="1:21">
      <c r="A13" s="102" t="s">
        <v>50</v>
      </c>
      <c r="B13" s="94" t="s">
        <v>51</v>
      </c>
      <c r="C13" s="94" t="s">
        <v>37</v>
      </c>
      <c r="D13" s="114" t="s">
        <v>52</v>
      </c>
      <c r="E13" s="105">
        <v>1720</v>
      </c>
      <c r="F13" s="105">
        <v>614</v>
      </c>
      <c r="G13" s="105">
        <v>375</v>
      </c>
      <c r="H13" s="105">
        <v>404</v>
      </c>
      <c r="I13" s="106">
        <v>731</v>
      </c>
      <c r="J13" s="105">
        <v>20</v>
      </c>
      <c r="K13" s="107">
        <v>460</v>
      </c>
      <c r="L13" s="108">
        <v>480</v>
      </c>
      <c r="M13" s="115">
        <v>325.44</v>
      </c>
      <c r="N13" s="108">
        <f t="shared" si="0"/>
        <v>5129.44</v>
      </c>
      <c r="O13" s="109">
        <v>820.71</v>
      </c>
      <c r="P13" s="110">
        <v>10.26</v>
      </c>
      <c r="Q13" s="111">
        <v>467.9</v>
      </c>
      <c r="R13" s="112">
        <f t="shared" si="1"/>
        <v>1298.87</v>
      </c>
      <c r="S13" s="109">
        <f t="shared" si="2"/>
        <v>6428.31</v>
      </c>
      <c r="T13" s="113">
        <v>2166.7</v>
      </c>
      <c r="U13" s="64">
        <f t="shared" si="3"/>
        <v>4261.61</v>
      </c>
    </row>
    <row r="14" s="84" customFormat="1" ht="25" customHeight="1" spans="1:21">
      <c r="A14" s="102" t="s">
        <v>53</v>
      </c>
      <c r="B14" s="116" t="s">
        <v>54</v>
      </c>
      <c r="C14" s="116" t="s">
        <v>27</v>
      </c>
      <c r="D14" s="117" t="s">
        <v>55</v>
      </c>
      <c r="E14" s="118">
        <v>1925</v>
      </c>
      <c r="F14" s="118">
        <v>934</v>
      </c>
      <c r="G14" s="118">
        <v>375</v>
      </c>
      <c r="H14" s="118">
        <v>404</v>
      </c>
      <c r="I14" s="118">
        <v>731</v>
      </c>
      <c r="J14" s="118"/>
      <c r="K14" s="118">
        <v>460</v>
      </c>
      <c r="L14" s="118">
        <v>480</v>
      </c>
      <c r="M14" s="119">
        <v>338.16</v>
      </c>
      <c r="N14" s="108">
        <f t="shared" si="0"/>
        <v>5647.16</v>
      </c>
      <c r="O14" s="109">
        <v>903.55</v>
      </c>
      <c r="P14" s="110">
        <v>11.29</v>
      </c>
      <c r="Q14" s="111">
        <v>514.49</v>
      </c>
      <c r="R14" s="112">
        <f t="shared" si="1"/>
        <v>1429.33</v>
      </c>
      <c r="S14" s="109">
        <f t="shared" si="2"/>
        <v>7076.49</v>
      </c>
      <c r="T14" s="113">
        <v>2166.7</v>
      </c>
      <c r="U14" s="64">
        <f t="shared" si="3"/>
        <v>4909.79</v>
      </c>
    </row>
    <row r="15" s="84" customFormat="1" ht="25" customHeight="1" spans="1:21">
      <c r="A15" s="102" t="s">
        <v>56</v>
      </c>
      <c r="B15" s="116" t="s">
        <v>57</v>
      </c>
      <c r="C15" s="116" t="s">
        <v>37</v>
      </c>
      <c r="D15" s="117" t="s">
        <v>34</v>
      </c>
      <c r="E15" s="118">
        <v>1925</v>
      </c>
      <c r="F15" s="118">
        <v>692</v>
      </c>
      <c r="G15" s="118">
        <v>375</v>
      </c>
      <c r="H15" s="118">
        <v>404</v>
      </c>
      <c r="I15" s="118">
        <v>731</v>
      </c>
      <c r="J15" s="118">
        <v>20</v>
      </c>
      <c r="K15" s="118"/>
      <c r="L15" s="118">
        <v>480</v>
      </c>
      <c r="M15" s="119">
        <v>288.64</v>
      </c>
      <c r="N15" s="108">
        <f t="shared" si="0"/>
        <v>4915.64</v>
      </c>
      <c r="O15" s="109">
        <v>786.5</v>
      </c>
      <c r="P15" s="110">
        <v>9.83</v>
      </c>
      <c r="Q15" s="111">
        <v>448.66</v>
      </c>
      <c r="R15" s="112">
        <f t="shared" si="1"/>
        <v>1244.99</v>
      </c>
      <c r="S15" s="109">
        <f t="shared" si="2"/>
        <v>6160.63</v>
      </c>
      <c r="T15" s="113">
        <v>2166.7</v>
      </c>
      <c r="U15" s="64">
        <f t="shared" si="3"/>
        <v>3993.93</v>
      </c>
    </row>
    <row r="16" s="84" customFormat="1" ht="25" customHeight="1" spans="1:21">
      <c r="A16" s="102" t="s">
        <v>58</v>
      </c>
      <c r="B16" s="117" t="s">
        <v>59</v>
      </c>
      <c r="C16" s="116" t="s">
        <v>27</v>
      </c>
      <c r="D16" s="117" t="s">
        <v>60</v>
      </c>
      <c r="E16" s="118">
        <v>1925</v>
      </c>
      <c r="F16" s="118">
        <v>692</v>
      </c>
      <c r="G16" s="118">
        <v>375</v>
      </c>
      <c r="H16" s="118">
        <v>404</v>
      </c>
      <c r="I16" s="118">
        <v>731</v>
      </c>
      <c r="J16" s="118"/>
      <c r="K16" s="118">
        <v>460</v>
      </c>
      <c r="L16" s="118">
        <v>480</v>
      </c>
      <c r="M16" s="119">
        <v>323.84</v>
      </c>
      <c r="N16" s="108">
        <f t="shared" si="0"/>
        <v>5390.84</v>
      </c>
      <c r="O16" s="109">
        <v>862.53</v>
      </c>
      <c r="P16" s="110">
        <v>10.78</v>
      </c>
      <c r="Q16" s="111">
        <v>491.43</v>
      </c>
      <c r="R16" s="112">
        <f t="shared" si="1"/>
        <v>1364.74</v>
      </c>
      <c r="S16" s="109">
        <f t="shared" si="2"/>
        <v>6755.58</v>
      </c>
      <c r="T16" s="113">
        <v>2166.7</v>
      </c>
      <c r="U16" s="64">
        <f t="shared" si="3"/>
        <v>4588.88</v>
      </c>
    </row>
    <row r="17" s="84" customFormat="1" ht="25" customHeight="1" spans="1:24">
      <c r="A17" s="102" t="s">
        <v>61</v>
      </c>
      <c r="B17" s="116" t="s">
        <v>62</v>
      </c>
      <c r="C17" s="116" t="s">
        <v>37</v>
      </c>
      <c r="D17" s="117" t="s">
        <v>63</v>
      </c>
      <c r="E17" s="118">
        <v>1925</v>
      </c>
      <c r="F17" s="118">
        <v>692</v>
      </c>
      <c r="G17" s="118">
        <v>375</v>
      </c>
      <c r="H17" s="118">
        <v>404</v>
      </c>
      <c r="I17" s="118">
        <v>731</v>
      </c>
      <c r="J17" s="118">
        <v>20</v>
      </c>
      <c r="K17" s="118">
        <v>460</v>
      </c>
      <c r="L17" s="118">
        <v>480</v>
      </c>
      <c r="M17" s="119">
        <v>325.44</v>
      </c>
      <c r="N17" s="108">
        <f t="shared" si="0"/>
        <v>5412.44</v>
      </c>
      <c r="O17" s="109">
        <v>865.99</v>
      </c>
      <c r="P17" s="110">
        <v>10.82</v>
      </c>
      <c r="Q17" s="111">
        <v>493.37</v>
      </c>
      <c r="R17" s="112">
        <f t="shared" si="1"/>
        <v>1370.18</v>
      </c>
      <c r="S17" s="109">
        <f t="shared" si="2"/>
        <v>6782.62</v>
      </c>
      <c r="T17" s="113">
        <v>2166.7</v>
      </c>
      <c r="U17" s="64">
        <f t="shared" si="3"/>
        <v>4615.92</v>
      </c>
    </row>
    <row r="18" s="84" customFormat="1" ht="25" customHeight="1" spans="1:24">
      <c r="A18" s="102" t="s">
        <v>64</v>
      </c>
      <c r="B18" s="117" t="s">
        <v>65</v>
      </c>
      <c r="C18" s="116" t="s">
        <v>27</v>
      </c>
      <c r="D18" s="117" t="s">
        <v>66</v>
      </c>
      <c r="E18" s="118">
        <v>1925</v>
      </c>
      <c r="F18" s="118">
        <v>692</v>
      </c>
      <c r="G18" s="118">
        <v>375</v>
      </c>
      <c r="H18" s="118">
        <v>404</v>
      </c>
      <c r="I18" s="118">
        <v>731</v>
      </c>
      <c r="J18" s="118"/>
      <c r="K18" s="118">
        <v>460</v>
      </c>
      <c r="L18" s="118">
        <v>480</v>
      </c>
      <c r="M18" s="119">
        <v>323.84</v>
      </c>
      <c r="N18" s="108">
        <f t="shared" si="0"/>
        <v>5390.84</v>
      </c>
      <c r="O18" s="109">
        <v>862.53</v>
      </c>
      <c r="P18" s="110">
        <v>10.78</v>
      </c>
      <c r="Q18" s="111">
        <v>491.43</v>
      </c>
      <c r="R18" s="112">
        <f t="shared" si="1"/>
        <v>1364.74</v>
      </c>
      <c r="S18" s="109">
        <f t="shared" si="2"/>
        <v>6755.58</v>
      </c>
      <c r="T18" s="113">
        <v>2166.7</v>
      </c>
      <c r="U18" s="64">
        <f t="shared" si="3"/>
        <v>4588.88</v>
      </c>
    </row>
    <row r="19" s="84" customFormat="1" ht="25" customHeight="1" spans="1:24">
      <c r="A19" s="102" t="s">
        <v>67</v>
      </c>
      <c r="B19" s="116" t="s">
        <v>68</v>
      </c>
      <c r="C19" s="116" t="s">
        <v>27</v>
      </c>
      <c r="D19" s="117" t="s">
        <v>49</v>
      </c>
      <c r="E19" s="118">
        <v>1765</v>
      </c>
      <c r="F19" s="118">
        <v>596</v>
      </c>
      <c r="G19" s="118">
        <v>375</v>
      </c>
      <c r="H19" s="118">
        <v>404</v>
      </c>
      <c r="I19" s="118">
        <v>731</v>
      </c>
      <c r="J19" s="118"/>
      <c r="K19" s="118">
        <v>460</v>
      </c>
      <c r="L19" s="118">
        <v>480</v>
      </c>
      <c r="M19" s="119">
        <v>308.88</v>
      </c>
      <c r="N19" s="108">
        <f t="shared" si="0"/>
        <v>5119.88</v>
      </c>
      <c r="O19" s="109">
        <v>819.18</v>
      </c>
      <c r="P19" s="110">
        <v>10.24</v>
      </c>
      <c r="Q19" s="111">
        <v>467.04</v>
      </c>
      <c r="R19" s="112">
        <f t="shared" si="1"/>
        <v>1296.46</v>
      </c>
      <c r="S19" s="109">
        <f t="shared" si="2"/>
        <v>6416.34</v>
      </c>
      <c r="T19" s="113">
        <v>2166.7</v>
      </c>
      <c r="U19" s="64">
        <f t="shared" si="3"/>
        <v>4249.64</v>
      </c>
    </row>
    <row r="20" s="84" customFormat="1" ht="25" customHeight="1" spans="1:24">
      <c r="A20" s="102" t="s">
        <v>69</v>
      </c>
      <c r="B20" s="116" t="s">
        <v>70</v>
      </c>
      <c r="C20" s="116" t="s">
        <v>37</v>
      </c>
      <c r="D20" s="117" t="s">
        <v>71</v>
      </c>
      <c r="E20" s="118">
        <v>1925</v>
      </c>
      <c r="F20" s="118">
        <v>692</v>
      </c>
      <c r="G20" s="118">
        <v>375</v>
      </c>
      <c r="H20" s="118">
        <v>404</v>
      </c>
      <c r="I20" s="118">
        <v>731</v>
      </c>
      <c r="J20" s="118">
        <v>20</v>
      </c>
      <c r="K20" s="118">
        <v>380</v>
      </c>
      <c r="L20" s="118">
        <v>480</v>
      </c>
      <c r="M20" s="119">
        <v>319.04</v>
      </c>
      <c r="N20" s="108">
        <f t="shared" si="0"/>
        <v>5326.04</v>
      </c>
      <c r="O20" s="109">
        <v>852.17</v>
      </c>
      <c r="P20" s="110">
        <v>10.65</v>
      </c>
      <c r="Q20" s="111">
        <v>485.59</v>
      </c>
      <c r="R20" s="112">
        <f t="shared" si="1"/>
        <v>1348.41</v>
      </c>
      <c r="S20" s="109">
        <f t="shared" si="2"/>
        <v>6674.45</v>
      </c>
      <c r="T20" s="113">
        <v>2166.7</v>
      </c>
      <c r="U20" s="64">
        <f t="shared" si="3"/>
        <v>4507.75</v>
      </c>
    </row>
    <row r="21" s="84" customFormat="1" ht="25" customHeight="1" spans="1:24">
      <c r="A21" s="102" t="s">
        <v>72</v>
      </c>
      <c r="B21" s="116" t="s">
        <v>73</v>
      </c>
      <c r="C21" s="116" t="s">
        <v>37</v>
      </c>
      <c r="D21" s="117" t="s">
        <v>52</v>
      </c>
      <c r="E21" s="118">
        <v>1925</v>
      </c>
      <c r="F21" s="118">
        <v>692</v>
      </c>
      <c r="G21" s="118">
        <v>375</v>
      </c>
      <c r="H21" s="118">
        <v>404</v>
      </c>
      <c r="I21" s="118">
        <v>731</v>
      </c>
      <c r="J21" s="118">
        <v>20</v>
      </c>
      <c r="K21" s="118">
        <v>460</v>
      </c>
      <c r="L21" s="118">
        <v>480</v>
      </c>
      <c r="M21" s="119">
        <v>325.44</v>
      </c>
      <c r="N21" s="108">
        <f t="shared" si="0"/>
        <v>5412.44</v>
      </c>
      <c r="O21" s="109">
        <v>865.99</v>
      </c>
      <c r="P21" s="110">
        <v>10.82</v>
      </c>
      <c r="Q21" s="111">
        <v>493.37</v>
      </c>
      <c r="R21" s="112">
        <f t="shared" si="1"/>
        <v>1370.18</v>
      </c>
      <c r="S21" s="109">
        <f t="shared" si="2"/>
        <v>6782.62</v>
      </c>
      <c r="T21" s="113">
        <v>2166.7</v>
      </c>
      <c r="U21" s="64">
        <f t="shared" si="3"/>
        <v>4615.92</v>
      </c>
    </row>
    <row r="22" s="84" customFormat="1" ht="25" customHeight="1" spans="1:24">
      <c r="A22" s="102" t="s">
        <v>74</v>
      </c>
      <c r="B22" s="116" t="s">
        <v>75</v>
      </c>
      <c r="C22" s="116" t="s">
        <v>37</v>
      </c>
      <c r="D22" s="117" t="s">
        <v>76</v>
      </c>
      <c r="E22" s="118">
        <v>1925</v>
      </c>
      <c r="F22" s="118">
        <v>692</v>
      </c>
      <c r="G22" s="118">
        <v>375</v>
      </c>
      <c r="H22" s="118">
        <v>404</v>
      </c>
      <c r="I22" s="118">
        <v>731</v>
      </c>
      <c r="J22" s="118">
        <v>20</v>
      </c>
      <c r="K22" s="118"/>
      <c r="L22" s="118">
        <v>480</v>
      </c>
      <c r="M22" s="119">
        <v>288.64</v>
      </c>
      <c r="N22" s="108">
        <f t="shared" si="0"/>
        <v>4915.64</v>
      </c>
      <c r="O22" s="109">
        <v>786.5</v>
      </c>
      <c r="P22" s="110">
        <v>9.83</v>
      </c>
      <c r="Q22" s="111">
        <v>448.66</v>
      </c>
      <c r="R22" s="112">
        <f t="shared" si="1"/>
        <v>1244.99</v>
      </c>
      <c r="S22" s="109">
        <f t="shared" si="2"/>
        <v>6160.63</v>
      </c>
      <c r="T22" s="113">
        <v>2166.7</v>
      </c>
      <c r="U22" s="64">
        <f t="shared" si="3"/>
        <v>3993.93</v>
      </c>
    </row>
    <row r="23" s="84" customFormat="1" ht="25" customHeight="1" spans="1:24">
      <c r="A23" s="102" t="s">
        <v>77</v>
      </c>
      <c r="B23" s="116" t="s">
        <v>78</v>
      </c>
      <c r="C23" s="116" t="s">
        <v>37</v>
      </c>
      <c r="D23" s="117" t="s">
        <v>55</v>
      </c>
      <c r="E23" s="118">
        <v>1925</v>
      </c>
      <c r="F23" s="118">
        <v>692</v>
      </c>
      <c r="G23" s="118">
        <v>375</v>
      </c>
      <c r="H23" s="118">
        <v>404</v>
      </c>
      <c r="I23" s="118">
        <v>731</v>
      </c>
      <c r="J23" s="118">
        <v>20</v>
      </c>
      <c r="K23" s="118">
        <v>460</v>
      </c>
      <c r="L23" s="118">
        <v>480</v>
      </c>
      <c r="M23" s="119">
        <v>325.44</v>
      </c>
      <c r="N23" s="108">
        <f t="shared" si="0"/>
        <v>5412.44</v>
      </c>
      <c r="O23" s="109">
        <v>865.99</v>
      </c>
      <c r="P23" s="110">
        <v>10.82</v>
      </c>
      <c r="Q23" s="111">
        <v>493.37</v>
      </c>
      <c r="R23" s="112">
        <f t="shared" si="1"/>
        <v>1370.18</v>
      </c>
      <c r="S23" s="109">
        <f t="shared" si="2"/>
        <v>6782.62</v>
      </c>
      <c r="T23" s="113">
        <v>2166.7</v>
      </c>
      <c r="U23" s="64">
        <f t="shared" si="3"/>
        <v>4615.92</v>
      </c>
    </row>
    <row r="24" s="84" customFormat="1" ht="25" customHeight="1" spans="1:24">
      <c r="A24" s="102" t="s">
        <v>79</v>
      </c>
      <c r="B24" s="116" t="s">
        <v>80</v>
      </c>
      <c r="C24" s="116" t="s">
        <v>27</v>
      </c>
      <c r="D24" s="117" t="s">
        <v>66</v>
      </c>
      <c r="E24" s="118">
        <v>1765</v>
      </c>
      <c r="F24" s="118">
        <v>596</v>
      </c>
      <c r="G24" s="118">
        <v>375</v>
      </c>
      <c r="H24" s="118">
        <v>404</v>
      </c>
      <c r="I24" s="118">
        <v>731</v>
      </c>
      <c r="J24" s="118"/>
      <c r="K24" s="118">
        <v>460</v>
      </c>
      <c r="L24" s="118">
        <v>480</v>
      </c>
      <c r="M24" s="119">
        <v>308.88</v>
      </c>
      <c r="N24" s="108">
        <f t="shared" si="0"/>
        <v>5119.88</v>
      </c>
      <c r="O24" s="109">
        <v>819.18</v>
      </c>
      <c r="P24" s="110">
        <v>10.24</v>
      </c>
      <c r="Q24" s="111">
        <v>467.04</v>
      </c>
      <c r="R24" s="112">
        <f t="shared" si="1"/>
        <v>1296.46</v>
      </c>
      <c r="S24" s="109">
        <f t="shared" si="2"/>
        <v>6416.34</v>
      </c>
      <c r="T24" s="113">
        <v>2166.7</v>
      </c>
      <c r="U24" s="64">
        <f t="shared" si="3"/>
        <v>4249.64</v>
      </c>
    </row>
    <row r="25" s="84" customFormat="1" ht="25" customHeight="1" spans="1:24">
      <c r="A25" s="102" t="s">
        <v>81</v>
      </c>
      <c r="B25" s="116" t="s">
        <v>82</v>
      </c>
      <c r="C25" s="116" t="s">
        <v>27</v>
      </c>
      <c r="D25" s="117" t="s">
        <v>63</v>
      </c>
      <c r="E25" s="118">
        <v>1925</v>
      </c>
      <c r="F25" s="118">
        <v>692</v>
      </c>
      <c r="G25" s="118">
        <v>375</v>
      </c>
      <c r="H25" s="118">
        <v>404</v>
      </c>
      <c r="I25" s="118">
        <v>731</v>
      </c>
      <c r="J25" s="118"/>
      <c r="K25" s="118">
        <v>460</v>
      </c>
      <c r="L25" s="118">
        <v>480</v>
      </c>
      <c r="M25" s="119">
        <v>323.84</v>
      </c>
      <c r="N25" s="108">
        <f t="shared" si="0"/>
        <v>5390.84</v>
      </c>
      <c r="O25" s="109">
        <v>862.53</v>
      </c>
      <c r="P25" s="110">
        <v>10.78</v>
      </c>
      <c r="Q25" s="111">
        <v>491.43</v>
      </c>
      <c r="R25" s="112">
        <f t="shared" si="1"/>
        <v>1364.74</v>
      </c>
      <c r="S25" s="109">
        <f t="shared" si="2"/>
        <v>6755.58</v>
      </c>
      <c r="T25" s="113">
        <v>2166.7</v>
      </c>
      <c r="U25" s="64">
        <f t="shared" si="3"/>
        <v>4588.88</v>
      </c>
    </row>
    <row r="26" s="84" customFormat="1" ht="25" customHeight="1" spans="1:24">
      <c r="A26" s="102" t="s">
        <v>83</v>
      </c>
      <c r="B26" s="116" t="s">
        <v>84</v>
      </c>
      <c r="C26" s="116" t="s">
        <v>37</v>
      </c>
      <c r="D26" s="117" t="s">
        <v>85</v>
      </c>
      <c r="E26" s="118">
        <v>1765</v>
      </c>
      <c r="F26" s="118">
        <v>596</v>
      </c>
      <c r="G26" s="118">
        <v>375</v>
      </c>
      <c r="H26" s="118">
        <v>404</v>
      </c>
      <c r="I26" s="118">
        <v>731</v>
      </c>
      <c r="J26" s="118">
        <v>20</v>
      </c>
      <c r="K26" s="25">
        <v>460</v>
      </c>
      <c r="L26" s="118">
        <v>480</v>
      </c>
      <c r="M26" s="120">
        <v>310.48</v>
      </c>
      <c r="N26" s="108">
        <f t="shared" si="0"/>
        <v>5141.48</v>
      </c>
      <c r="O26" s="109">
        <v>822.64</v>
      </c>
      <c r="P26" s="110">
        <v>10.28</v>
      </c>
      <c r="Q26" s="111">
        <v>468.98</v>
      </c>
      <c r="R26" s="112">
        <f t="shared" si="1"/>
        <v>1301.9</v>
      </c>
      <c r="S26" s="109">
        <f t="shared" si="2"/>
        <v>6443.38</v>
      </c>
      <c r="T26" s="113">
        <v>2166.7</v>
      </c>
      <c r="U26" s="64">
        <f t="shared" si="3"/>
        <v>4276.68</v>
      </c>
    </row>
    <row r="27" s="84" customFormat="1" ht="25" customHeight="1" spans="1:24">
      <c r="A27" s="102" t="s">
        <v>86</v>
      </c>
      <c r="B27" s="116" t="s">
        <v>87</v>
      </c>
      <c r="C27" s="116" t="s">
        <v>27</v>
      </c>
      <c r="D27" s="117" t="s">
        <v>52</v>
      </c>
      <c r="E27" s="118">
        <v>1925</v>
      </c>
      <c r="F27" s="118">
        <v>692</v>
      </c>
      <c r="G27" s="118">
        <v>375</v>
      </c>
      <c r="H27" s="118">
        <v>404</v>
      </c>
      <c r="I27" s="118">
        <v>731</v>
      </c>
      <c r="J27" s="25"/>
      <c r="K27" s="25">
        <v>460</v>
      </c>
      <c r="L27" s="118">
        <v>480</v>
      </c>
      <c r="M27" s="120">
        <v>323.84</v>
      </c>
      <c r="N27" s="108">
        <f t="shared" si="0"/>
        <v>5390.84</v>
      </c>
      <c r="O27" s="109">
        <v>862.53</v>
      </c>
      <c r="P27" s="110">
        <v>10.78</v>
      </c>
      <c r="Q27" s="111">
        <v>491.43</v>
      </c>
      <c r="R27" s="112">
        <f t="shared" si="1"/>
        <v>1364.74</v>
      </c>
      <c r="S27" s="109">
        <f t="shared" si="2"/>
        <v>6755.58</v>
      </c>
      <c r="T27" s="113">
        <v>2166.7</v>
      </c>
      <c r="U27" s="64">
        <f t="shared" si="3"/>
        <v>4588.88</v>
      </c>
    </row>
    <row r="28" s="84" customFormat="1" ht="25" customHeight="1" spans="1:24">
      <c r="A28" s="102" t="s">
        <v>88</v>
      </c>
      <c r="B28" s="116" t="s">
        <v>89</v>
      </c>
      <c r="C28" s="116" t="s">
        <v>37</v>
      </c>
      <c r="D28" s="117" t="s">
        <v>90</v>
      </c>
      <c r="E28" s="118">
        <v>1925</v>
      </c>
      <c r="F28" s="118">
        <v>692</v>
      </c>
      <c r="G28" s="118">
        <v>375</v>
      </c>
      <c r="H28" s="118">
        <v>404</v>
      </c>
      <c r="I28" s="118">
        <v>731</v>
      </c>
      <c r="J28" s="118">
        <v>20</v>
      </c>
      <c r="K28" s="25"/>
      <c r="L28" s="118">
        <v>480</v>
      </c>
      <c r="M28" s="120">
        <v>288.64</v>
      </c>
      <c r="N28" s="108">
        <f t="shared" si="0"/>
        <v>4915.64</v>
      </c>
      <c r="O28" s="109">
        <v>786.5</v>
      </c>
      <c r="P28" s="110">
        <v>9.83</v>
      </c>
      <c r="Q28" s="111">
        <v>448.66</v>
      </c>
      <c r="R28" s="112">
        <f t="shared" si="1"/>
        <v>1244.99</v>
      </c>
      <c r="S28" s="109">
        <f t="shared" si="2"/>
        <v>6160.63</v>
      </c>
      <c r="T28" s="113">
        <v>2166.7</v>
      </c>
      <c r="U28" s="64">
        <f t="shared" si="3"/>
        <v>3993.93</v>
      </c>
    </row>
    <row r="29" s="84" customFormat="1" ht="25" customHeight="1" spans="1:24">
      <c r="A29" s="102" t="s">
        <v>91</v>
      </c>
      <c r="B29" s="116" t="s">
        <v>92</v>
      </c>
      <c r="C29" s="116" t="s">
        <v>37</v>
      </c>
      <c r="D29" s="117" t="s">
        <v>34</v>
      </c>
      <c r="E29" s="118">
        <v>1765</v>
      </c>
      <c r="F29" s="118">
        <v>596</v>
      </c>
      <c r="G29" s="118">
        <v>375</v>
      </c>
      <c r="H29" s="118">
        <v>404</v>
      </c>
      <c r="I29" s="118">
        <v>731</v>
      </c>
      <c r="J29" s="118">
        <v>20</v>
      </c>
      <c r="K29" s="25"/>
      <c r="L29" s="118">
        <v>480</v>
      </c>
      <c r="M29" s="120">
        <v>273.68</v>
      </c>
      <c r="N29" s="108">
        <f t="shared" si="0"/>
        <v>4644.68</v>
      </c>
      <c r="O29" s="109">
        <v>743.15</v>
      </c>
      <c r="P29" s="110">
        <v>9.29</v>
      </c>
      <c r="Q29" s="111">
        <v>424.27</v>
      </c>
      <c r="R29" s="112">
        <f t="shared" si="1"/>
        <v>1176.71</v>
      </c>
      <c r="S29" s="109">
        <f t="shared" si="2"/>
        <v>5821.39</v>
      </c>
      <c r="T29" s="113">
        <v>2166.7</v>
      </c>
      <c r="U29" s="64">
        <f t="shared" si="3"/>
        <v>3654.69</v>
      </c>
    </row>
    <row r="30" s="84" customFormat="1" ht="25" customHeight="1" spans="1:24">
      <c r="A30" s="102" t="s">
        <v>93</v>
      </c>
      <c r="B30" s="116" t="s">
        <v>94</v>
      </c>
      <c r="C30" s="116" t="s">
        <v>37</v>
      </c>
      <c r="D30" s="121" t="s">
        <v>76</v>
      </c>
      <c r="E30" s="122">
        <v>1925</v>
      </c>
      <c r="F30" s="122">
        <v>692</v>
      </c>
      <c r="G30" s="122">
        <v>375</v>
      </c>
      <c r="H30" s="122">
        <v>404</v>
      </c>
      <c r="I30" s="122">
        <v>731</v>
      </c>
      <c r="J30" s="122">
        <v>20</v>
      </c>
      <c r="K30" s="123"/>
      <c r="L30" s="122">
        <v>480</v>
      </c>
      <c r="M30" s="124">
        <v>288.64</v>
      </c>
      <c r="N30" s="108">
        <f t="shared" si="0"/>
        <v>4915.64</v>
      </c>
      <c r="O30" s="125">
        <v>786.5</v>
      </c>
      <c r="P30" s="126">
        <v>9.83</v>
      </c>
      <c r="Q30" s="127">
        <v>448.66</v>
      </c>
      <c r="R30" s="128">
        <f t="shared" si="1"/>
        <v>1244.99</v>
      </c>
      <c r="S30" s="125">
        <f t="shared" si="2"/>
        <v>6160.63</v>
      </c>
      <c r="T30" s="129">
        <v>2166.7</v>
      </c>
      <c r="U30" s="130">
        <f t="shared" si="3"/>
        <v>3993.93</v>
      </c>
    </row>
    <row r="31" s="84" customFormat="1" ht="25" customHeight="1" spans="1:24">
      <c r="A31" s="114"/>
      <c r="B31" s="114" t="s">
        <v>95</v>
      </c>
      <c r="C31" s="114"/>
      <c r="D31" s="114"/>
      <c r="E31" s="131">
        <f t="shared" ref="E31:T31" si="4">SUM(E5:E30)</f>
        <v>47295</v>
      </c>
      <c r="F31" s="131">
        <f t="shared" si="4"/>
        <v>16980</v>
      </c>
      <c r="G31" s="131">
        <f t="shared" si="4"/>
        <v>9750</v>
      </c>
      <c r="H31" s="131">
        <f t="shared" si="4"/>
        <v>10504</v>
      </c>
      <c r="I31" s="131">
        <f t="shared" si="4"/>
        <v>19006</v>
      </c>
      <c r="J31" s="131">
        <f t="shared" si="4"/>
        <v>280</v>
      </c>
      <c r="K31" s="131">
        <f t="shared" si="4"/>
        <v>8580</v>
      </c>
      <c r="L31" s="131">
        <f t="shared" si="4"/>
        <v>12480</v>
      </c>
      <c r="M31" s="131">
        <f t="shared" si="4"/>
        <v>8096.4</v>
      </c>
      <c r="N31" s="131">
        <f t="shared" si="4"/>
        <v>132971.4</v>
      </c>
      <c r="O31" s="131">
        <f t="shared" si="4"/>
        <v>21277.31</v>
      </c>
      <c r="P31" s="131">
        <f t="shared" si="4"/>
        <v>265.96</v>
      </c>
      <c r="Q31" s="131">
        <f t="shared" si="4"/>
        <v>12131.03</v>
      </c>
      <c r="R31" s="131">
        <f t="shared" si="4"/>
        <v>33674.3</v>
      </c>
      <c r="S31" s="131">
        <f t="shared" si="4"/>
        <v>166645.7</v>
      </c>
      <c r="T31" s="131">
        <f t="shared" si="4"/>
        <v>56334.2</v>
      </c>
      <c r="U31" s="131">
        <f t="shared" si="3"/>
        <v>110311.5</v>
      </c>
    </row>
    <row r="32" s="84" customFormat="1" ht="25" customHeight="1" spans="1:24">
      <c r="A32" s="114" t="s">
        <v>96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32"/>
      <c r="T32" s="114"/>
      <c r="U32" s="114"/>
      <c r="X32" s="133"/>
    </row>
    <row r="33" s="84" customFormat="1" ht="20.25" customHeight="1" spans="1:2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86"/>
      <c r="U33" s="86"/>
    </row>
    <row r="34" s="84" customFormat="1" ht="20.25" customHeight="1" spans="1:2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86"/>
      <c r="U34" s="86"/>
    </row>
    <row r="35" s="84" customFormat="1" ht="20.25" customHeight="1" spans="1:2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86"/>
      <c r="U35" s="86"/>
    </row>
    <row r="36" s="84" customFormat="1" ht="20.25" customHeight="1" spans="1:2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86"/>
      <c r="U36" s="86"/>
    </row>
    <row r="37" s="84" customFormat="1" ht="20.25" customHeight="1" spans="1:2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</row>
    <row r="38" s="84" customFormat="1" ht="20.25" customHeight="1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6"/>
      <c r="U38" s="86"/>
    </row>
    <row r="39" s="84" customFormat="1" ht="20.25" customHeight="1" spans="1:2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6"/>
      <c r="U39" s="86"/>
    </row>
    <row r="40" s="84" customFormat="1" ht="20.25" customHeight="1" spans="1:2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</row>
    <row r="41" s="84" customFormat="1" ht="20.25" customHeight="1" spans="1:2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86"/>
      <c r="U41" s="86"/>
    </row>
    <row r="42" s="84" customFormat="1" ht="20.25" customHeight="1" spans="1:2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86"/>
      <c r="U42" s="86"/>
    </row>
    <row r="43" s="84" customFormat="1" ht="20.25" customHeight="1" spans="1:2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</row>
    <row r="44" s="84" customFormat="1" ht="20.25" customHeight="1" spans="1:2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86"/>
      <c r="U44" s="86"/>
    </row>
    <row r="45" s="84" customFormat="1" ht="20.25" customHeight="1" spans="1:2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6"/>
      <c r="U45" s="86"/>
    </row>
    <row r="46" s="84" customFormat="1" ht="20.25" customHeight="1" spans="1:2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</row>
    <row r="47" s="84" customFormat="1" ht="20.25" customHeight="1" spans="1:2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86"/>
      <c r="U47" s="86"/>
    </row>
    <row r="48" s="84" customFormat="1" ht="20.25" customHeight="1" spans="1:2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86"/>
      <c r="U48" s="86"/>
    </row>
    <row r="49" s="84" customFormat="1" ht="20.25" customHeight="1" spans="1:2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6"/>
      <c r="U49" s="86"/>
    </row>
    <row r="50" s="84" customFormat="1" ht="20.25" customHeight="1" spans="1:2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86"/>
      <c r="U50" s="86"/>
    </row>
    <row r="51" s="84" customFormat="1" ht="20.25" customHeight="1" spans="1:2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86"/>
      <c r="U51" s="86"/>
    </row>
    <row r="52" s="84" customFormat="1" ht="20.25" customHeight="1" spans="1:2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</row>
    <row r="53" s="84" customFormat="1" ht="20.25" customHeight="1" spans="1:2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86"/>
      <c r="U53" s="86"/>
    </row>
    <row r="54" s="84" customFormat="1" ht="20.25" customHeight="1" spans="1:2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86"/>
      <c r="U54" s="86"/>
    </row>
    <row r="55" s="84" customFormat="1" ht="20.25" customHeight="1" spans="1:2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86"/>
      <c r="U55" s="86"/>
    </row>
    <row r="56" s="84" customFormat="1" ht="20.25" customHeight="1" spans="1:2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6"/>
      <c r="U56" s="86"/>
    </row>
    <row r="57" s="84" customFormat="1" ht="20.25" customHeight="1" spans="1:2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86"/>
      <c r="U57" s="86"/>
    </row>
    <row r="58" s="84" customFormat="1" ht="20.25" customHeight="1" spans="1:2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86"/>
      <c r="U58" s="86"/>
    </row>
    <row r="59" s="84" customFormat="1" ht="20.25" customHeight="1" spans="1:2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86"/>
      <c r="U59" s="86"/>
    </row>
    <row r="60" s="84" customFormat="1" ht="20.25" customHeight="1" spans="1:2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7"/>
      <c r="T60" s="86"/>
      <c r="U60" s="86"/>
    </row>
    <row r="61" s="84" customFormat="1" ht="20.25" customHeight="1" spans="1:2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86"/>
      <c r="U61" s="86"/>
    </row>
    <row r="62" s="84" customFormat="1" ht="20.25" customHeight="1" spans="1:2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86"/>
      <c r="U62" s="86"/>
    </row>
    <row r="63" s="84" customFormat="1" ht="20.25" customHeight="1" spans="1:2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86"/>
      <c r="U63" s="86"/>
    </row>
    <row r="64" s="84" customFormat="1" ht="20.25" customHeight="1" spans="1:2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  <c r="T64" s="86"/>
      <c r="U64" s="86"/>
    </row>
    <row r="65" s="84" customFormat="1" ht="20.25" customHeight="1" spans="1:2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7"/>
      <c r="T65" s="86"/>
      <c r="U65" s="86"/>
    </row>
    <row r="66" s="84" customFormat="1" ht="20.25" customHeight="1" spans="1:2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7"/>
      <c r="T66" s="86"/>
      <c r="U66" s="86"/>
    </row>
    <row r="67" s="84" customFormat="1" ht="20.25" customHeight="1" spans="1:2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  <c r="T67" s="86"/>
      <c r="U67" s="86"/>
    </row>
    <row r="68" s="84" customFormat="1" ht="20.25" customHeight="1" spans="1:2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86"/>
      <c r="U68" s="86"/>
    </row>
    <row r="69" s="84" customFormat="1" ht="20.25" customHeight="1" spans="1:2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7"/>
      <c r="T69" s="86"/>
      <c r="U69" s="86"/>
    </row>
    <row r="70" s="84" customFormat="1" ht="20.25" customHeight="1" spans="1:2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7"/>
      <c r="T70" s="86"/>
      <c r="U70" s="86"/>
    </row>
    <row r="71" s="84" customFormat="1" ht="20.25" customHeight="1" spans="1:2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7"/>
      <c r="T71" s="86"/>
      <c r="U71" s="86"/>
    </row>
    <row r="72" s="84" customFormat="1" ht="20.25" customHeight="1" spans="1:2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7"/>
      <c r="T72" s="86"/>
      <c r="U72" s="86"/>
    </row>
    <row r="73" s="84" customFormat="1" ht="20.25" customHeight="1" spans="1:2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7"/>
      <c r="T73" s="86"/>
      <c r="U73" s="86"/>
    </row>
    <row r="74" s="84" customFormat="1" ht="20.25" customHeight="1" spans="1:2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/>
      <c r="T74" s="86"/>
      <c r="U74" s="86"/>
    </row>
    <row r="75" s="84" customFormat="1" ht="20.25" customHeight="1" spans="1:2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7"/>
      <c r="T75" s="86"/>
      <c r="U75" s="86"/>
    </row>
    <row r="76" s="84" customFormat="1" ht="20.25" customHeight="1" spans="1:2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6"/>
      <c r="U76" s="86"/>
    </row>
    <row r="77" s="84" customFormat="1" ht="20.25" customHeight="1" spans="1:2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7"/>
      <c r="T77" s="86"/>
      <c r="U77" s="86"/>
    </row>
    <row r="78" s="84" customFormat="1" ht="20.25" customHeight="1" spans="1:2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/>
      <c r="T78" s="86"/>
      <c r="U78" s="86"/>
    </row>
    <row r="79" s="84" customFormat="1" ht="20.25" customHeight="1" spans="1:2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  <c r="T79" s="86"/>
      <c r="U79" s="86"/>
    </row>
    <row r="80" s="84" customFormat="1" ht="20.25" customHeight="1" spans="1:2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7"/>
      <c r="T80" s="86"/>
      <c r="U80" s="86"/>
    </row>
    <row r="81" s="84" customFormat="1" ht="20.25" customHeight="1" spans="1:2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7"/>
      <c r="T81" s="86"/>
      <c r="U81" s="86"/>
    </row>
    <row r="82" s="84" customFormat="1" ht="20.25" customHeight="1" spans="1:2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  <c r="T82" s="86"/>
      <c r="U82" s="86"/>
    </row>
    <row r="83" s="84" customFormat="1" ht="20.25" customHeight="1" spans="1:2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86"/>
      <c r="U83" s="86"/>
    </row>
    <row r="84" s="84" customFormat="1" ht="20.25" customHeight="1" spans="1:2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  <c r="T84" s="86"/>
      <c r="U84" s="86"/>
    </row>
    <row r="85" s="84" customFormat="1" ht="20.25" customHeight="1" spans="1:2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  <c r="T85" s="86"/>
      <c r="U85" s="86"/>
    </row>
    <row r="86" s="84" customFormat="1" ht="20.25" customHeight="1" spans="1:2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/>
      <c r="T86" s="86"/>
      <c r="U86" s="86"/>
    </row>
    <row r="87" s="84" customFormat="1" ht="20.25" customHeight="1" spans="1:2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7"/>
      <c r="T87" s="86"/>
      <c r="U87" s="86"/>
    </row>
    <row r="88" s="84" customFormat="1" ht="20.25" customHeight="1" spans="1:2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7"/>
      <c r="T88" s="86"/>
      <c r="U88" s="86"/>
    </row>
    <row r="89" s="84" customFormat="1" ht="20.25" customHeight="1" spans="1:2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7"/>
      <c r="T89" s="86"/>
      <c r="U89" s="86"/>
    </row>
    <row r="90" s="84" customFormat="1" ht="20.25" customHeight="1" spans="1:2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  <c r="T90" s="86"/>
      <c r="U90" s="86"/>
    </row>
    <row r="91" s="84" customFormat="1" ht="20.25" customHeight="1" spans="1:2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7"/>
      <c r="T91" s="86"/>
      <c r="U91" s="86"/>
    </row>
    <row r="92" s="84" customFormat="1" ht="20.25" customHeight="1" spans="1:2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7"/>
      <c r="T92" s="86"/>
      <c r="U92" s="86"/>
    </row>
    <row r="93" s="84" customFormat="1" ht="20.25" customHeight="1" spans="1:2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7"/>
      <c r="T93" s="86"/>
      <c r="U93" s="86"/>
    </row>
    <row r="94" s="84" customFormat="1" ht="20.25" customHeight="1" spans="1:2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/>
      <c r="T94" s="86"/>
      <c r="U94" s="86"/>
    </row>
    <row r="95" s="84" customFormat="1" ht="20.25" customHeight="1" spans="1:2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7"/>
      <c r="T95" s="86"/>
      <c r="U95" s="86"/>
    </row>
    <row r="96" s="84" customFormat="1" ht="20.25" customHeight="1" spans="1:2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7"/>
      <c r="T96" s="86"/>
      <c r="U96" s="86"/>
    </row>
    <row r="97" s="84" customFormat="1" ht="20.25" customHeight="1" spans="1:2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7"/>
      <c r="T97" s="86"/>
      <c r="U97" s="86"/>
    </row>
    <row r="98" s="84" customFormat="1" ht="20.25" customHeight="1" spans="1:2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/>
      <c r="T98" s="86"/>
      <c r="U98" s="86"/>
    </row>
    <row r="99" s="84" customFormat="1" ht="20.25" customHeight="1" spans="1:2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7"/>
      <c r="T99" s="86"/>
      <c r="U99" s="86"/>
    </row>
    <row r="100" s="84" customFormat="1" ht="20.25" customHeight="1" spans="1:2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7"/>
      <c r="T100" s="86"/>
      <c r="U100" s="86"/>
    </row>
    <row r="101" s="84" customFormat="1" ht="20.25" customHeight="1" spans="1:2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  <c r="T101" s="86"/>
      <c r="U101" s="86"/>
    </row>
    <row r="102" s="84" customFormat="1" ht="20.25" customHeight="1" spans="1:2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7"/>
      <c r="T102" s="86"/>
      <c r="U102" s="86"/>
    </row>
    <row r="103" s="84" customFormat="1" ht="20.25" customHeight="1" spans="1:2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7"/>
      <c r="T103" s="86"/>
      <c r="U103" s="86"/>
    </row>
    <row r="104" s="84" customFormat="1" ht="20.25" customHeight="1" spans="1:2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86"/>
      <c r="U104" s="86"/>
    </row>
    <row r="105" s="84" customFormat="1" ht="20.25" customHeight="1" spans="1:2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7"/>
      <c r="T105" s="86"/>
      <c r="U105" s="86"/>
    </row>
    <row r="106" s="84" customFormat="1" ht="20.25" customHeight="1" spans="1:2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7"/>
      <c r="T106" s="86"/>
      <c r="U106" s="86"/>
    </row>
    <row r="107" s="84" customFormat="1" ht="20.25" customHeight="1" spans="1:2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7"/>
      <c r="T107" s="86"/>
      <c r="U107" s="86"/>
    </row>
    <row r="108" s="84" customFormat="1" ht="20.25" customHeight="1" spans="1:2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/>
      <c r="T108" s="86"/>
      <c r="U108" s="86"/>
    </row>
    <row r="109" s="84" customFormat="1" ht="20.25" customHeight="1" spans="1:2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7"/>
      <c r="T109" s="86"/>
      <c r="U109" s="86"/>
    </row>
    <row r="110" s="84" customFormat="1" ht="20.25" customHeight="1" spans="1:2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7"/>
      <c r="T110" s="86"/>
      <c r="U110" s="86"/>
    </row>
    <row r="111" s="84" customFormat="1" ht="20.25" customHeight="1" spans="1:2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7"/>
      <c r="T111" s="86"/>
      <c r="U111" s="86"/>
    </row>
    <row r="112" s="84" customFormat="1" ht="20.25" customHeight="1" spans="1:2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  <c r="T112" s="86"/>
      <c r="U112" s="86"/>
    </row>
    <row r="113" s="84" customFormat="1" ht="20.25" customHeight="1" spans="1:2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7"/>
      <c r="T113" s="86"/>
      <c r="U113" s="86"/>
    </row>
    <row r="114" s="84" customFormat="1" ht="20.25" customHeight="1" spans="1:2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7"/>
      <c r="T114" s="86"/>
      <c r="U114" s="86"/>
    </row>
    <row r="115" s="84" customFormat="1" ht="20.25" customHeight="1" spans="1:2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7"/>
      <c r="T115" s="86"/>
      <c r="U115" s="86"/>
    </row>
    <row r="116" s="84" customFormat="1" ht="20.25" customHeight="1" spans="1:2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7"/>
      <c r="T116" s="86"/>
      <c r="U116" s="86"/>
    </row>
    <row r="117" s="84" customFormat="1" ht="20.25" customHeight="1" spans="1:2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7"/>
      <c r="T117" s="86"/>
      <c r="U117" s="86"/>
    </row>
    <row r="118" s="84" customFormat="1" ht="20.25" customHeight="1" spans="1:2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7"/>
      <c r="T118" s="86"/>
      <c r="U118" s="86"/>
    </row>
    <row r="119" s="84" customFormat="1" ht="20.25" customHeight="1" spans="1:2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7"/>
      <c r="T119" s="86"/>
      <c r="U119" s="86"/>
    </row>
    <row r="120" s="84" customFormat="1" ht="20.25" customHeight="1" spans="1:2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7"/>
      <c r="T120" s="86"/>
      <c r="U120" s="86"/>
    </row>
    <row r="121" s="84" customFormat="1" ht="20.25" customHeight="1" spans="1:2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7"/>
      <c r="T121" s="86"/>
      <c r="U121" s="86"/>
    </row>
    <row r="122" s="84" customFormat="1" ht="20.25" customHeight="1" spans="1:2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7"/>
      <c r="T122" s="86"/>
      <c r="U122" s="86"/>
    </row>
    <row r="123" s="84" customFormat="1" ht="20.25" customHeight="1" spans="1:2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  <c r="T123" s="86"/>
      <c r="U123" s="86"/>
    </row>
    <row r="124" s="84" customFormat="1" ht="20.25" customHeight="1" spans="1:2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7"/>
      <c r="T124" s="86"/>
      <c r="U124" s="86"/>
    </row>
    <row r="125" s="84" customFormat="1" ht="20.25" customHeight="1" spans="1:2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7"/>
      <c r="T125" s="86"/>
      <c r="U125" s="86"/>
    </row>
    <row r="126" s="84" customFormat="1" ht="20.25" customHeight="1" spans="1:2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7"/>
      <c r="T126" s="86"/>
      <c r="U126" s="86"/>
    </row>
    <row r="127" s="84" customFormat="1" ht="20.25" customHeight="1" spans="1:2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7"/>
      <c r="T127" s="86"/>
      <c r="U127" s="86"/>
    </row>
    <row r="128" s="84" customFormat="1" ht="20.25" customHeight="1" spans="1:2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7"/>
      <c r="T128" s="86"/>
      <c r="U128" s="86"/>
    </row>
    <row r="129" s="84" customFormat="1" ht="20.25" customHeight="1" spans="1:2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7"/>
      <c r="T129" s="86"/>
      <c r="U129" s="86"/>
    </row>
    <row r="130" s="84" customFormat="1" ht="20.25" customHeight="1" spans="1:2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7"/>
      <c r="T130" s="86"/>
      <c r="U130" s="86"/>
    </row>
    <row r="131" s="84" customFormat="1" ht="20.25" customHeight="1" spans="1:2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7"/>
      <c r="T131" s="86"/>
      <c r="U131" s="86"/>
    </row>
    <row r="132" s="84" customFormat="1" ht="20.25" customHeight="1" spans="1:2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7"/>
      <c r="T132" s="86"/>
      <c r="U132" s="86"/>
    </row>
    <row r="133" s="84" customFormat="1" ht="20.25" customHeight="1" spans="1:2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7"/>
      <c r="T133" s="86"/>
      <c r="U133" s="86"/>
    </row>
    <row r="134" s="84" customFormat="1" ht="20.25" customHeight="1" spans="1:2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  <c r="T134" s="86"/>
      <c r="U134" s="86"/>
    </row>
    <row r="135" s="84" customFormat="1" ht="20.25" customHeight="1" spans="1:2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7"/>
      <c r="T135" s="86"/>
      <c r="U135" s="86"/>
    </row>
    <row r="136" s="84" customFormat="1" ht="20.25" customHeight="1" spans="1:2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7"/>
      <c r="T136" s="86"/>
      <c r="U136" s="86"/>
    </row>
    <row r="137" s="84" customFormat="1" ht="20.25" customHeight="1" spans="1:2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7"/>
      <c r="T137" s="86"/>
      <c r="U137" s="86"/>
    </row>
    <row r="138" s="84" customFormat="1" ht="20.25" customHeight="1" spans="1:2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7"/>
      <c r="T138" s="86"/>
      <c r="U138" s="86"/>
    </row>
    <row r="139" s="84" customFormat="1" ht="20.25" customHeight="1" spans="1:2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6"/>
      <c r="U139" s="86"/>
    </row>
    <row r="140" s="84" customFormat="1" ht="20.25" customHeight="1" spans="1:2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7"/>
      <c r="T140" s="86"/>
      <c r="U140" s="86"/>
    </row>
    <row r="141" s="84" customFormat="1" ht="20.25" customHeight="1" spans="1:2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7"/>
      <c r="T141" s="86"/>
      <c r="U141" s="86"/>
    </row>
    <row r="142" s="84" customFormat="1" ht="20.25" customHeight="1" spans="1:2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7"/>
      <c r="T142" s="86"/>
      <c r="U142" s="86"/>
    </row>
    <row r="143" s="84" customFormat="1" ht="20.25" customHeight="1" spans="1:2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  <c r="T143" s="86"/>
      <c r="U143" s="86"/>
    </row>
    <row r="144" s="84" customFormat="1" ht="20.25" customHeight="1" spans="1:2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7"/>
      <c r="T144" s="86"/>
      <c r="U144" s="86"/>
    </row>
    <row r="145" s="84" customFormat="1" ht="20.25" customHeight="1" spans="1:2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7"/>
      <c r="T145" s="86"/>
      <c r="U145" s="86"/>
    </row>
    <row r="146" s="84" customFormat="1" ht="20.25" customHeight="1" spans="1:2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7"/>
      <c r="T146" s="86"/>
      <c r="U146" s="86"/>
    </row>
    <row r="147" s="84" customFormat="1" ht="20.25" customHeight="1" spans="1:2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7"/>
      <c r="T147" s="86"/>
      <c r="U147" s="86"/>
    </row>
    <row r="148" s="84" customFormat="1" ht="20.25" customHeight="1" spans="1:2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7"/>
      <c r="T148" s="86"/>
      <c r="U148" s="86"/>
    </row>
    <row r="149" s="84" customFormat="1" ht="20.25" customHeight="1" spans="1:2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7"/>
      <c r="T149" s="86"/>
      <c r="U149" s="86"/>
    </row>
    <row r="150" s="84" customFormat="1" ht="20.25" customHeight="1" spans="1:2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7"/>
      <c r="T150" s="86"/>
      <c r="U150" s="86"/>
    </row>
    <row r="151" s="84" customFormat="1" ht="20.25" customHeight="1" spans="1:2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7"/>
      <c r="T151" s="86"/>
      <c r="U151" s="86"/>
    </row>
    <row r="152" s="84" customFormat="1" ht="20.25" customHeight="1" spans="1:2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7"/>
      <c r="T152" s="86"/>
      <c r="U152" s="86"/>
    </row>
    <row r="153" s="84" customFormat="1" ht="20.25" customHeight="1" spans="1:2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7"/>
      <c r="T153" s="86"/>
      <c r="U153" s="86"/>
    </row>
    <row r="154" s="84" customFormat="1" ht="20.25" customHeight="1" spans="1:2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7"/>
      <c r="T154" s="86"/>
      <c r="U154" s="86"/>
    </row>
    <row r="155" s="84" customFormat="1" ht="20.25" customHeight="1" spans="1:2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7"/>
      <c r="T155" s="86"/>
      <c r="U155" s="86"/>
    </row>
    <row r="156" s="84" customFormat="1" ht="20.25" customHeight="1" spans="1:2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7"/>
      <c r="T156" s="86"/>
      <c r="U156" s="86"/>
    </row>
    <row r="157" s="84" customFormat="1" ht="20.25" customHeight="1" spans="1:2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7"/>
      <c r="T157" s="86"/>
      <c r="U157" s="86"/>
    </row>
    <row r="158" s="84" customFormat="1" ht="20.25" customHeight="1" spans="1:2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7"/>
      <c r="T158" s="86"/>
      <c r="U158" s="86"/>
    </row>
    <row r="159" s="84" customFormat="1" ht="20.25" customHeight="1" spans="1:2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7"/>
      <c r="T159" s="86"/>
      <c r="U159" s="86"/>
    </row>
    <row r="160" s="84" customFormat="1" ht="20.25" customHeight="1" spans="1:2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7"/>
      <c r="T160" s="86"/>
      <c r="U160" s="86"/>
    </row>
    <row r="161" s="84" customFormat="1" ht="20.25" customHeight="1" spans="1:2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7"/>
      <c r="T161" s="86"/>
      <c r="U161" s="86"/>
    </row>
    <row r="162" s="84" customFormat="1" ht="20.25" customHeight="1" spans="1:2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7"/>
      <c r="T162" s="86"/>
      <c r="U162" s="86"/>
    </row>
    <row r="163" s="84" customFormat="1" ht="20.25" customHeight="1" spans="1:2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7"/>
      <c r="T163" s="86"/>
      <c r="U163" s="86"/>
    </row>
    <row r="164" s="84" customFormat="1" ht="20.25" customHeight="1" spans="1:2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7"/>
      <c r="T164" s="86"/>
      <c r="U164" s="86"/>
    </row>
    <row r="165" s="84" customFormat="1" ht="20.25" customHeight="1" spans="1:2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7"/>
      <c r="T165" s="86"/>
      <c r="U165" s="86"/>
    </row>
    <row r="166" s="84" customFormat="1" ht="20.25" customHeight="1" spans="1:2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7"/>
      <c r="T166" s="86"/>
      <c r="U166" s="86"/>
    </row>
    <row r="167" s="84" customFormat="1" ht="20.25" customHeight="1" spans="1:2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7"/>
      <c r="T167" s="86"/>
      <c r="U167" s="86"/>
    </row>
    <row r="168" s="84" customFormat="1" ht="20.25" customHeight="1" spans="1:2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7"/>
      <c r="T168" s="86"/>
      <c r="U168" s="86"/>
    </row>
    <row r="169" s="84" customFormat="1" ht="20.25" customHeight="1" spans="1:2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7"/>
      <c r="T169" s="86"/>
      <c r="U169" s="86"/>
    </row>
    <row r="170" s="84" customFormat="1" ht="20.25" customHeight="1" spans="1:2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7"/>
      <c r="T170" s="86"/>
      <c r="U170" s="86"/>
    </row>
    <row r="171" s="84" customFormat="1" ht="20.25" customHeight="1" spans="1:2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7"/>
      <c r="T171" s="86"/>
      <c r="U171" s="86"/>
    </row>
    <row r="172" s="84" customFormat="1" ht="20.25" customHeight="1" spans="1:2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7"/>
      <c r="T172" s="86"/>
      <c r="U172" s="86"/>
    </row>
    <row r="173" s="84" customFormat="1" ht="20.25" customHeight="1" spans="1:2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7"/>
      <c r="T173" s="86"/>
      <c r="U173" s="86"/>
    </row>
    <row r="174" s="84" customFormat="1" ht="20.25" customHeight="1" spans="1:2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7"/>
      <c r="T174" s="86"/>
      <c r="U174" s="86"/>
    </row>
    <row r="175" s="84" customFormat="1" ht="20.25" customHeight="1" spans="1:2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7"/>
      <c r="T175" s="86"/>
      <c r="U175" s="86"/>
    </row>
    <row r="176" s="84" customFormat="1" ht="20.25" customHeight="1" spans="1:2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7"/>
      <c r="T176" s="86"/>
      <c r="U176" s="86"/>
    </row>
    <row r="177" s="84" customFormat="1" ht="20.25" customHeight="1" spans="1:2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7"/>
      <c r="T177" s="86"/>
      <c r="U177" s="86"/>
    </row>
    <row r="178" s="84" customFormat="1" ht="20.25" customHeight="1" spans="1:2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7"/>
      <c r="T178" s="86"/>
      <c r="U178" s="86"/>
    </row>
    <row r="179" s="84" customFormat="1" ht="20.25" customHeight="1" spans="1:2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7"/>
      <c r="T179" s="86"/>
      <c r="U179" s="86"/>
    </row>
    <row r="180" s="84" customFormat="1" ht="20.25" customHeight="1" spans="1:2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7"/>
      <c r="T180" s="86"/>
      <c r="U180" s="86"/>
    </row>
    <row r="181" s="84" customFormat="1" ht="20.25" customHeight="1" spans="1:2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7"/>
      <c r="T181" s="86"/>
      <c r="U181" s="86"/>
    </row>
    <row r="182" s="84" customFormat="1" ht="20.25" customHeight="1" spans="1:2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7"/>
      <c r="T182" s="86"/>
      <c r="U182" s="86"/>
    </row>
    <row r="183" s="84" customFormat="1" ht="20.25" customHeight="1" spans="1:2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7"/>
      <c r="T183" s="86"/>
      <c r="U183" s="86"/>
    </row>
    <row r="184" s="84" customFormat="1" ht="20.25" customHeight="1" spans="1:2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7"/>
      <c r="T184" s="86"/>
      <c r="U184" s="86"/>
    </row>
    <row r="185" s="84" customFormat="1" ht="20.25" customHeight="1" spans="1:2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7"/>
      <c r="T185" s="86"/>
      <c r="U185" s="86"/>
    </row>
    <row r="186" s="84" customFormat="1" ht="20.25" customHeight="1" spans="1:2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7"/>
      <c r="T186" s="86"/>
      <c r="U186" s="86"/>
    </row>
    <row r="187" s="84" customFormat="1" ht="20.25" customHeight="1" spans="1:2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7"/>
      <c r="T187" s="86"/>
      <c r="U187" s="86"/>
    </row>
    <row r="188" s="84" customFormat="1" ht="20.25" customHeight="1" spans="1:2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7"/>
      <c r="T188" s="86"/>
      <c r="U188" s="86"/>
    </row>
    <row r="189" s="84" customFormat="1" ht="20.25" customHeight="1" spans="1:2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  <c r="T189" s="86"/>
      <c r="U189" s="86"/>
    </row>
    <row r="190" s="84" customFormat="1" ht="20.25" customHeight="1" spans="1:2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  <c r="T190" s="86"/>
      <c r="U190" s="86"/>
    </row>
    <row r="191" s="84" customFormat="1" ht="20.25" customHeight="1" spans="1:2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  <c r="T191" s="86"/>
      <c r="U191" s="86"/>
    </row>
    <row r="192" s="84" customFormat="1" ht="20.25" customHeight="1" spans="1:2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  <c r="T192" s="86"/>
      <c r="U192" s="86"/>
    </row>
    <row r="193" s="84" customFormat="1" ht="20.25" customHeight="1" spans="1:2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7"/>
      <c r="T193" s="86"/>
      <c r="U193" s="86"/>
    </row>
    <row r="194" s="84" customFormat="1" ht="20.25" customHeight="1" spans="1:2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7"/>
      <c r="T194" s="86"/>
      <c r="U194" s="86"/>
    </row>
    <row r="195" s="84" customFormat="1" ht="20.25" customHeight="1" spans="1:2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7"/>
      <c r="T195" s="86"/>
      <c r="U195" s="86"/>
    </row>
    <row r="196" s="84" customFormat="1" ht="20.25" customHeight="1" spans="1:2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7"/>
      <c r="T196" s="86"/>
      <c r="U196" s="86"/>
    </row>
    <row r="197" s="84" customFormat="1" ht="20.25" customHeight="1" spans="1:2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7"/>
      <c r="T197" s="86"/>
      <c r="U197" s="86"/>
    </row>
    <row r="198" s="84" customFormat="1" ht="20.25" customHeight="1" spans="1:2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7"/>
      <c r="T198" s="86"/>
      <c r="U198" s="86"/>
    </row>
    <row r="199" s="84" customFormat="1" ht="20.25" customHeight="1" spans="1:2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7"/>
      <c r="T199" s="86"/>
      <c r="U199" s="86"/>
    </row>
    <row r="200" s="84" customFormat="1" ht="20.25" customHeight="1" spans="1:2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7"/>
      <c r="T200" s="86"/>
      <c r="U200" s="86"/>
    </row>
    <row r="201" s="84" customFormat="1" ht="20.25" customHeight="1" spans="1:2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7"/>
      <c r="T201" s="86"/>
      <c r="U201" s="86"/>
    </row>
    <row r="202" s="84" customFormat="1" ht="20.25" customHeight="1" spans="1:2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7"/>
      <c r="T202" s="86"/>
      <c r="U202" s="86"/>
    </row>
    <row r="203" s="84" customFormat="1" ht="20.25" customHeight="1" spans="1:2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7"/>
      <c r="T203" s="86"/>
      <c r="U203" s="86"/>
    </row>
    <row r="204" s="84" customFormat="1" ht="20.25" customHeight="1" spans="1:2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7"/>
      <c r="T204" s="86"/>
      <c r="U204" s="86"/>
    </row>
    <row r="205" s="84" customFormat="1" ht="20.25" customHeight="1" spans="1:2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7"/>
      <c r="T205" s="86"/>
      <c r="U205" s="86"/>
    </row>
    <row r="206" s="84" customFormat="1" ht="20.25" customHeight="1" spans="1:2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7"/>
      <c r="T206" s="86"/>
      <c r="U206" s="86"/>
    </row>
    <row r="207" s="84" customFormat="1" ht="20.25" customHeight="1" spans="1:2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7"/>
      <c r="T207" s="86"/>
      <c r="U207" s="86"/>
    </row>
    <row r="208" s="84" customFormat="1" ht="20.25" customHeight="1" spans="1:2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7"/>
      <c r="T208" s="86"/>
      <c r="U208" s="86"/>
    </row>
    <row r="209" s="84" customFormat="1" ht="20.25" customHeight="1" spans="1:2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7"/>
      <c r="T209" s="86"/>
      <c r="U209" s="86"/>
    </row>
    <row r="210" s="84" customFormat="1" ht="20.25" customHeight="1" spans="1:2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7"/>
      <c r="T210" s="86"/>
      <c r="U210" s="86"/>
    </row>
    <row r="211" s="84" customFormat="1" ht="20.25" customHeight="1" spans="1:2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7"/>
      <c r="T211" s="86"/>
      <c r="U211" s="86"/>
    </row>
    <row r="212" s="84" customFormat="1" ht="20.25" customHeight="1" spans="1:2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7"/>
      <c r="T212" s="86"/>
      <c r="U212" s="86"/>
    </row>
    <row r="213" s="84" customFormat="1" ht="20.25" customHeight="1" spans="1:2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7"/>
      <c r="T213" s="86"/>
      <c r="U213" s="86"/>
    </row>
    <row r="214" s="84" customFormat="1" ht="20.25" customHeight="1" spans="1:2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7"/>
      <c r="T214" s="86"/>
      <c r="U214" s="86"/>
    </row>
    <row r="215" s="84" customFormat="1" ht="20.25" customHeight="1" spans="1:2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7"/>
      <c r="T215" s="86"/>
      <c r="U215" s="86"/>
    </row>
    <row r="216" s="84" customFormat="1" ht="20.25" customHeight="1" spans="1:2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7"/>
      <c r="T216" s="86"/>
      <c r="U216" s="86"/>
    </row>
    <row r="217" s="84" customFormat="1" ht="20.25" customHeight="1" spans="1:2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7"/>
      <c r="T217" s="86"/>
      <c r="U217" s="86"/>
    </row>
    <row r="218" s="84" customFormat="1" ht="20.25" customHeight="1" spans="1: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7"/>
      <c r="T218" s="86"/>
      <c r="U218" s="86"/>
    </row>
    <row r="219" s="84" customFormat="1" ht="20.25" customHeight="1" spans="1:2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7"/>
      <c r="T219" s="86"/>
      <c r="U219" s="86"/>
    </row>
    <row r="220" s="84" customFormat="1" ht="20.25" customHeight="1" spans="1:2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7"/>
      <c r="T220" s="86"/>
      <c r="U220" s="86"/>
    </row>
    <row r="221" s="84" customFormat="1" ht="20.25" customHeight="1" spans="1: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7"/>
      <c r="T221" s="86"/>
      <c r="U221" s="86"/>
    </row>
    <row r="222" s="84" customFormat="1" ht="20.25" customHeight="1" spans="1:2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7"/>
      <c r="T222" s="86"/>
      <c r="U222" s="86"/>
    </row>
    <row r="223" s="84" customFormat="1" ht="20.25" customHeight="1" spans="1:2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7"/>
      <c r="T223" s="86"/>
      <c r="U223" s="86"/>
    </row>
    <row r="224" s="84" customFormat="1" ht="20.25" customHeight="1" spans="1:2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7"/>
      <c r="T224" s="86"/>
      <c r="U224" s="86"/>
    </row>
    <row r="225" s="84" customFormat="1" ht="20.25" customHeight="1" spans="1:2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7"/>
      <c r="T225" s="86"/>
      <c r="U225" s="86"/>
    </row>
    <row r="226" s="84" customFormat="1" ht="20.25" customHeight="1" spans="1:2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7"/>
      <c r="T226" s="86"/>
      <c r="U226" s="86"/>
    </row>
    <row r="227" s="84" customFormat="1" ht="20.25" customHeight="1" spans="1:2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7"/>
      <c r="T227" s="86"/>
      <c r="U227" s="86"/>
    </row>
    <row r="228" s="84" customFormat="1" ht="20.25" customHeight="1" spans="1:2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7"/>
      <c r="T228" s="86"/>
      <c r="U228" s="86"/>
    </row>
    <row r="229" s="84" customFormat="1" ht="20.25" customHeight="1" spans="1:2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7"/>
      <c r="T229" s="86"/>
      <c r="U229" s="86"/>
    </row>
    <row r="230" s="84" customFormat="1" ht="20.25" customHeight="1" spans="1:2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7"/>
      <c r="T230" s="86"/>
      <c r="U230" s="86"/>
    </row>
    <row r="231" s="84" customFormat="1" ht="20.25" customHeight="1" spans="1:2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7"/>
      <c r="T231" s="86"/>
      <c r="U231" s="86"/>
    </row>
    <row r="232" s="84" customFormat="1" ht="20.25" customHeight="1" spans="1:2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7"/>
      <c r="T232" s="86"/>
      <c r="U232" s="86"/>
    </row>
    <row r="233" s="84" customFormat="1" ht="20.25" customHeight="1" spans="1:2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7"/>
      <c r="T233" s="86"/>
      <c r="U233" s="86"/>
    </row>
    <row r="234" s="84" customFormat="1" ht="20.25" customHeight="1" spans="1:2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7"/>
      <c r="T234" s="86"/>
      <c r="U234" s="86"/>
    </row>
    <row r="235" s="84" customFormat="1" ht="20.25" customHeight="1" spans="1:2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7"/>
      <c r="T235" s="86"/>
      <c r="U235" s="86"/>
    </row>
    <row r="236" s="84" customFormat="1" ht="20.25" customHeight="1" spans="1:2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7"/>
      <c r="T236" s="86"/>
      <c r="U236" s="86"/>
    </row>
    <row r="237" s="84" customFormat="1" ht="20.25" customHeight="1" spans="1:2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7"/>
      <c r="T237" s="86"/>
      <c r="U237" s="86"/>
    </row>
    <row r="238" s="84" customFormat="1" ht="20.25" customHeight="1" spans="1:2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7"/>
      <c r="T238" s="86"/>
      <c r="U238" s="86"/>
    </row>
    <row r="239" s="84" customFormat="1" ht="20.25" customHeight="1" spans="1:2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7"/>
      <c r="T239" s="86"/>
      <c r="U239" s="86"/>
    </row>
    <row r="240" s="84" customFormat="1" ht="20.25" customHeight="1" spans="1:2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7"/>
      <c r="T240" s="86"/>
      <c r="U240" s="86"/>
    </row>
    <row r="241" s="84" customFormat="1" ht="20.25" customHeight="1" spans="1:2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7"/>
      <c r="T241" s="86"/>
      <c r="U241" s="86"/>
    </row>
    <row r="242" s="84" customFormat="1" ht="20.25" customHeight="1" spans="1:2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7"/>
      <c r="T242" s="86"/>
      <c r="U242" s="86"/>
    </row>
    <row r="243" s="84" customFormat="1" ht="20.25" customHeight="1" spans="1:2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7"/>
      <c r="T243" s="86"/>
      <c r="U243" s="86"/>
    </row>
    <row r="244" s="84" customFormat="1" ht="20.25" customHeight="1" spans="1:2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7"/>
      <c r="T244" s="86"/>
      <c r="U244" s="86"/>
    </row>
    <row r="245" s="84" customFormat="1" ht="20.25" customHeight="1" spans="1:2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7"/>
      <c r="T245" s="86"/>
      <c r="U245" s="86"/>
    </row>
    <row r="246" s="84" customFormat="1" ht="20.25" customHeight="1" spans="1:2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7"/>
      <c r="T246" s="86"/>
      <c r="U246" s="86"/>
    </row>
    <row r="247" s="84" customFormat="1" ht="20.25" customHeight="1" spans="1:2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7"/>
      <c r="T247" s="86"/>
      <c r="U247" s="86"/>
    </row>
    <row r="248" s="84" customFormat="1" ht="20.25" customHeight="1" spans="1:2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7"/>
      <c r="T248" s="86"/>
      <c r="U248" s="86"/>
    </row>
    <row r="249" s="84" customFormat="1" ht="20.25" customHeight="1" spans="1:2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7"/>
      <c r="T249" s="86"/>
      <c r="U249" s="86"/>
    </row>
    <row r="250" s="84" customFormat="1" ht="20.25" customHeight="1" spans="1:2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7"/>
      <c r="T250" s="86"/>
      <c r="U250" s="86"/>
    </row>
    <row r="251" s="84" customFormat="1" ht="20.25" customHeight="1" spans="1:2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7"/>
      <c r="T251" s="86"/>
      <c r="U251" s="86"/>
    </row>
    <row r="252" s="84" customFormat="1" ht="20.25" customHeight="1" spans="1:2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7"/>
      <c r="T252" s="86"/>
      <c r="U252" s="86"/>
    </row>
    <row r="253" s="84" customFormat="1" ht="20.25" customHeight="1" spans="1:2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7"/>
      <c r="T253" s="86"/>
      <c r="U253" s="86"/>
    </row>
    <row r="254" s="84" customFormat="1" ht="20.25" customHeight="1" spans="1:2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7"/>
      <c r="T254" s="86"/>
      <c r="U254" s="86"/>
    </row>
    <row r="255" s="84" customFormat="1" ht="20.25" customHeight="1" spans="1:2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7"/>
      <c r="T255" s="86"/>
      <c r="U255" s="86"/>
    </row>
    <row r="256" s="84" customFormat="1" ht="20.25" customHeight="1" spans="1:2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7"/>
      <c r="T256" s="86"/>
      <c r="U256" s="86"/>
    </row>
    <row r="257" s="84" customFormat="1" ht="20.25" customHeight="1" spans="1:2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7"/>
      <c r="T257" s="86"/>
      <c r="U257" s="86"/>
    </row>
    <row r="258" s="84" customFormat="1" ht="20.25" customHeight="1" spans="1:2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7"/>
      <c r="T258" s="86"/>
      <c r="U258" s="86"/>
    </row>
    <row r="259" s="84" customFormat="1" ht="20.25" customHeight="1" spans="1:2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7"/>
      <c r="T259" s="86"/>
      <c r="U259" s="86"/>
    </row>
    <row r="260" s="84" customFormat="1" ht="20.25" customHeight="1" spans="1:2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7"/>
      <c r="T260" s="86"/>
      <c r="U260" s="86"/>
    </row>
    <row r="261" s="84" customFormat="1" ht="20.25" customHeight="1" spans="1:2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7"/>
      <c r="T261" s="86"/>
      <c r="U261" s="86"/>
    </row>
    <row r="262" s="84" customFormat="1" ht="20.25" customHeight="1" spans="1:2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7"/>
      <c r="T262" s="86"/>
      <c r="U262" s="86"/>
    </row>
    <row r="263" s="84" customFormat="1" ht="20.25" customHeight="1" spans="1:2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7"/>
      <c r="T263" s="86"/>
      <c r="U263" s="86"/>
    </row>
    <row r="264" s="84" customFormat="1" ht="20.25" customHeight="1" spans="1:2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7"/>
      <c r="T264" s="86"/>
      <c r="U264" s="86"/>
    </row>
    <row r="265" s="84" customFormat="1" ht="20.25" customHeight="1" spans="1:2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7"/>
      <c r="T265" s="86"/>
      <c r="U265" s="86"/>
    </row>
    <row r="266" s="84" customFormat="1" ht="20.25" customHeight="1" spans="1:2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7"/>
      <c r="T266" s="86"/>
      <c r="U266" s="86"/>
    </row>
    <row r="267" s="84" customFormat="1" ht="20.25" customHeight="1" spans="1:2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7"/>
      <c r="T267" s="86"/>
      <c r="U267" s="86"/>
    </row>
    <row r="268" s="84" customFormat="1" ht="20.25" customHeight="1" spans="1:2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7"/>
      <c r="T268" s="86"/>
      <c r="U268" s="86"/>
    </row>
    <row r="269" s="84" customFormat="1" ht="20.25" customHeight="1" spans="1:2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7"/>
      <c r="T269" s="86"/>
      <c r="U269" s="86"/>
    </row>
    <row r="270" s="84" customFormat="1" ht="20.25" customHeight="1" spans="1:2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7"/>
      <c r="T270" s="86"/>
      <c r="U270" s="86"/>
    </row>
    <row r="271" s="84" customFormat="1" ht="20.25" customHeight="1" spans="1:2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7"/>
      <c r="T271" s="86"/>
      <c r="U271" s="86"/>
    </row>
    <row r="272" s="84" customFormat="1" ht="20.25" customHeight="1" spans="1:2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7"/>
      <c r="T272" s="86"/>
      <c r="U272" s="86"/>
    </row>
    <row r="273" s="84" customFormat="1" ht="20.25" customHeight="1" spans="1:2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7"/>
      <c r="T273" s="86"/>
      <c r="U273" s="86"/>
    </row>
    <row r="274" s="84" customFormat="1" ht="20.25" customHeight="1" spans="1:2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7"/>
      <c r="T274" s="86"/>
      <c r="U274" s="86"/>
    </row>
    <row r="275" s="84" customFormat="1" ht="20.25" customHeight="1" spans="1:2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7"/>
      <c r="T275" s="86"/>
      <c r="U275" s="86"/>
    </row>
    <row r="276" s="84" customFormat="1" ht="20.25" customHeight="1" spans="1:2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7"/>
      <c r="T276" s="86"/>
      <c r="U276" s="86"/>
    </row>
    <row r="277" s="84" customFormat="1" ht="20.25" customHeight="1" spans="1:2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7"/>
      <c r="T277" s="86"/>
      <c r="U277" s="86"/>
    </row>
    <row r="278" s="84" customFormat="1" ht="20.25" customHeight="1" spans="1:2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7"/>
      <c r="T278" s="86"/>
      <c r="U278" s="86"/>
    </row>
    <row r="279" s="84" customFormat="1" ht="20.25" customHeight="1" spans="1:2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7"/>
      <c r="T279" s="86"/>
      <c r="U279" s="86"/>
    </row>
    <row r="280" s="84" customFormat="1" ht="20.25" customHeight="1" spans="1:2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7"/>
      <c r="T280" s="86"/>
      <c r="U280" s="86"/>
    </row>
    <row r="281" s="84" customFormat="1" ht="20.25" customHeight="1" spans="1:2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7"/>
      <c r="T281" s="86"/>
      <c r="U281" s="86"/>
    </row>
    <row r="282" s="84" customFormat="1" ht="20.25" customHeight="1" spans="1:2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7"/>
      <c r="T282" s="86"/>
      <c r="U282" s="86"/>
    </row>
    <row r="283" s="84" customFormat="1" ht="20.25" customHeight="1" spans="1:2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7"/>
      <c r="T283" s="86"/>
      <c r="U283" s="86"/>
    </row>
    <row r="284" s="84" customFormat="1" ht="20.25" customHeight="1" spans="1:2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7"/>
      <c r="T284" s="86"/>
      <c r="U284" s="86"/>
    </row>
    <row r="285" s="84" customFormat="1" ht="20.25" customHeight="1" spans="1:2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7"/>
      <c r="T285" s="86"/>
      <c r="U285" s="86"/>
    </row>
    <row r="286" s="84" customFormat="1" ht="20.25" customHeight="1" spans="1:2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7"/>
      <c r="T286" s="86"/>
      <c r="U286" s="86"/>
    </row>
    <row r="287" s="84" customFormat="1" ht="20.25" customHeight="1" spans="1:2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7"/>
      <c r="T287" s="86"/>
      <c r="U287" s="86"/>
    </row>
    <row r="288" s="84" customFormat="1" ht="20.25" customHeight="1" spans="1:2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7"/>
      <c r="T288" s="86"/>
      <c r="U288" s="86"/>
    </row>
    <row r="289" s="84" customFormat="1" ht="20.25" customHeight="1" spans="1:2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7"/>
      <c r="T289" s="86"/>
      <c r="U289" s="86"/>
    </row>
    <row r="290" s="84" customFormat="1" ht="20.25" customHeight="1" spans="1:2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7"/>
      <c r="T290" s="86"/>
      <c r="U290" s="86"/>
    </row>
    <row r="291" s="84" customFormat="1" ht="20.25" customHeight="1" spans="1:2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7"/>
      <c r="T291" s="86"/>
      <c r="U291" s="86"/>
    </row>
    <row r="292" s="84" customFormat="1" ht="20.25" customHeight="1" spans="1:2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7"/>
      <c r="T292" s="86"/>
      <c r="U292" s="86"/>
    </row>
    <row r="293" s="84" customFormat="1" ht="20.25" customHeight="1" spans="1:2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7"/>
      <c r="T293" s="86"/>
      <c r="U293" s="86"/>
    </row>
    <row r="294" s="84" customFormat="1" ht="20.25" customHeight="1" spans="1:2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7"/>
      <c r="T294" s="86"/>
      <c r="U294" s="86"/>
    </row>
    <row r="295" s="84" customFormat="1" ht="20.25" customHeight="1" spans="1:2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7"/>
      <c r="T295" s="86"/>
      <c r="U295" s="86"/>
    </row>
    <row r="296" s="84" customFormat="1" ht="20.25" customHeight="1" spans="1:2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7"/>
      <c r="T296" s="86"/>
      <c r="U296" s="86"/>
    </row>
    <row r="297" s="84" customFormat="1" ht="20.25" customHeight="1" spans="1:2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7"/>
      <c r="T297" s="86"/>
      <c r="U297" s="86"/>
    </row>
    <row r="298" s="84" customFormat="1" ht="20.25" customHeight="1" spans="1:2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7"/>
      <c r="T298" s="86"/>
      <c r="U298" s="86"/>
    </row>
    <row r="299" s="84" customFormat="1" ht="20.25" customHeight="1" spans="1:2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7"/>
      <c r="T299" s="86"/>
      <c r="U299" s="86"/>
    </row>
    <row r="300" s="84" customFormat="1" ht="20.25" customHeight="1" spans="1:2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7"/>
      <c r="T300" s="86"/>
      <c r="U300" s="86"/>
    </row>
    <row r="301" s="84" customFormat="1" ht="20.25" customHeight="1" spans="1:2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7"/>
      <c r="T301" s="86"/>
      <c r="U301" s="86"/>
    </row>
    <row r="302" s="84" customFormat="1" ht="20.25" customHeight="1" spans="1:2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7"/>
      <c r="T302" s="86"/>
      <c r="U302" s="86"/>
    </row>
    <row r="303" s="84" customFormat="1" ht="20.25" customHeight="1" spans="1:2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7"/>
      <c r="T303" s="86"/>
      <c r="U303" s="86"/>
    </row>
    <row r="304" s="84" customFormat="1" ht="20.25" customHeight="1" spans="1:2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7"/>
      <c r="T304" s="86"/>
      <c r="U304" s="86"/>
    </row>
    <row r="305" s="84" customFormat="1" ht="20.25" customHeight="1" spans="1:2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7"/>
      <c r="T305" s="86"/>
      <c r="U305" s="86"/>
    </row>
    <row r="306" s="84" customFormat="1" ht="20.25" customHeight="1" spans="1:2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7"/>
      <c r="T306" s="86"/>
      <c r="U306" s="86"/>
    </row>
    <row r="307" s="84" customFormat="1" ht="20.25" customHeight="1" spans="1:2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7"/>
      <c r="T307" s="86"/>
      <c r="U307" s="86"/>
    </row>
    <row r="308" s="84" customFormat="1" ht="20.25" customHeight="1" spans="1:2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7"/>
      <c r="T308" s="86"/>
      <c r="U308" s="86"/>
    </row>
    <row r="309" s="84" customFormat="1" ht="20.25" customHeight="1" spans="1:2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7"/>
      <c r="T309" s="86"/>
      <c r="U309" s="86"/>
    </row>
    <row r="310" s="84" customFormat="1" ht="20.25" customHeight="1" spans="1:2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7"/>
      <c r="T310" s="86"/>
      <c r="U310" s="86"/>
    </row>
    <row r="311" s="84" customFormat="1" ht="20.25" customHeight="1" spans="1:2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7"/>
      <c r="T311" s="86"/>
      <c r="U311" s="86"/>
    </row>
    <row r="312" s="84" customFormat="1" ht="20.25" customHeight="1" spans="1:2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7"/>
      <c r="T312" s="86"/>
      <c r="U312" s="86"/>
    </row>
    <row r="313" s="84" customFormat="1" ht="20.25" customHeight="1" spans="1:2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7"/>
      <c r="T313" s="86"/>
      <c r="U313" s="86"/>
    </row>
    <row r="314" s="84" customFormat="1" ht="20.25" customHeight="1" spans="1:2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7"/>
      <c r="T314" s="86"/>
      <c r="U314" s="86"/>
    </row>
    <row r="315" s="84" customFormat="1" ht="20.25" customHeight="1" spans="1:2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7"/>
      <c r="T315" s="86"/>
      <c r="U315" s="86"/>
    </row>
    <row r="316" s="84" customFormat="1" ht="20.25" customHeight="1" spans="1:2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7"/>
      <c r="T316" s="86"/>
      <c r="U316" s="86"/>
    </row>
    <row r="317" s="84" customFormat="1" ht="20.25" customHeight="1" spans="1:2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7"/>
      <c r="T317" s="86"/>
      <c r="U317" s="86"/>
    </row>
    <row r="318" s="84" customFormat="1" ht="20.25" customHeight="1" spans="1:2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7"/>
      <c r="T318" s="86"/>
      <c r="U318" s="86"/>
    </row>
    <row r="319" s="84" customFormat="1" ht="20.25" customHeight="1" spans="1:2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7"/>
      <c r="T319" s="86"/>
      <c r="U319" s="86"/>
    </row>
    <row r="320" s="84" customFormat="1" ht="20.25" customHeight="1" spans="1:2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7"/>
      <c r="T320" s="86"/>
      <c r="U320" s="86"/>
    </row>
    <row r="321" s="84" customFormat="1" ht="20.25" customHeight="1" spans="1: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7"/>
      <c r="T321" s="86"/>
      <c r="U321" s="86"/>
    </row>
    <row r="322" s="84" customFormat="1" ht="20.25" customHeight="1" spans="1:2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7"/>
      <c r="T322" s="86"/>
      <c r="U322" s="86"/>
    </row>
    <row r="323" s="84" customFormat="1" ht="20.25" customHeight="1" spans="1:2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7"/>
      <c r="T323" s="86"/>
      <c r="U323" s="86"/>
    </row>
    <row r="324" s="84" customFormat="1" ht="20.25" customHeight="1" spans="1:2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7"/>
      <c r="T324" s="86"/>
      <c r="U324" s="86"/>
    </row>
    <row r="325" s="84" customFormat="1" ht="20.25" customHeight="1" spans="1:2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7"/>
      <c r="T325" s="86"/>
      <c r="U325" s="86"/>
    </row>
    <row r="326" s="84" customFormat="1" ht="20.25" customHeight="1" spans="1:2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7"/>
      <c r="T326" s="86"/>
      <c r="U326" s="86"/>
    </row>
    <row r="327" s="84" customFormat="1" ht="20.25" customHeight="1" spans="1:2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7"/>
      <c r="T327" s="86"/>
      <c r="U327" s="86"/>
    </row>
    <row r="328" s="84" customFormat="1" ht="20.25" customHeight="1" spans="1:2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7"/>
      <c r="T328" s="86"/>
      <c r="U328" s="86"/>
    </row>
    <row r="329" s="84" customFormat="1" ht="20.25" customHeight="1" spans="1:2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7"/>
      <c r="T329" s="86"/>
      <c r="U329" s="86"/>
    </row>
    <row r="330" s="84" customFormat="1" ht="20.25" customHeight="1" spans="1:2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7"/>
      <c r="T330" s="86"/>
      <c r="U330" s="86"/>
    </row>
    <row r="331" s="84" customFormat="1" ht="20.25" customHeight="1" spans="1:2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7"/>
      <c r="T331" s="86"/>
      <c r="U331" s="86"/>
    </row>
    <row r="332" s="84" customFormat="1" ht="20.25" customHeight="1" spans="1:2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7"/>
      <c r="T332" s="86"/>
      <c r="U332" s="86"/>
    </row>
    <row r="333" s="84" customFormat="1" ht="20.25" customHeight="1" spans="1:2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7"/>
      <c r="T333" s="86"/>
      <c r="U333" s="86"/>
    </row>
    <row r="334" s="84" customFormat="1" ht="20.25" customHeight="1" spans="1:2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7"/>
      <c r="T334" s="86"/>
      <c r="U334" s="86"/>
    </row>
    <row r="335" s="84" customFormat="1" ht="20.25" customHeight="1" spans="1:2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7"/>
      <c r="T335" s="86"/>
      <c r="U335" s="86"/>
    </row>
    <row r="336" s="84" customFormat="1" ht="20.25" customHeight="1" spans="1:2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7"/>
      <c r="T336" s="86"/>
      <c r="U336" s="86"/>
    </row>
    <row r="337" s="84" customFormat="1" ht="20.25" customHeight="1" spans="1:2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7"/>
      <c r="T337" s="86"/>
      <c r="U337" s="86"/>
    </row>
    <row r="338" s="84" customFormat="1" ht="20.25" customHeight="1" spans="1:2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7"/>
      <c r="T338" s="86"/>
      <c r="U338" s="86"/>
    </row>
    <row r="339" s="84" customFormat="1" ht="20.25" customHeight="1" spans="1:2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7"/>
      <c r="T339" s="86"/>
      <c r="U339" s="86"/>
    </row>
    <row r="340" s="84" customFormat="1" ht="20.25" customHeight="1" spans="1:2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7"/>
      <c r="T340" s="86"/>
      <c r="U340" s="86"/>
    </row>
    <row r="341" s="84" customFormat="1" ht="20.25" customHeight="1" spans="1:2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7"/>
      <c r="T341" s="86"/>
      <c r="U341" s="86"/>
    </row>
    <row r="342" s="84" customFormat="1" ht="20.25" customHeight="1" spans="1:2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7"/>
      <c r="T342" s="86"/>
      <c r="U342" s="86"/>
    </row>
    <row r="343" s="84" customFormat="1" ht="20.25" customHeight="1" spans="1:2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7"/>
      <c r="T343" s="86"/>
      <c r="U343" s="86"/>
    </row>
    <row r="344" s="84" customFormat="1" ht="20.25" customHeight="1" spans="1:2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7"/>
      <c r="T344" s="86"/>
      <c r="U344" s="86"/>
    </row>
    <row r="345" s="84" customFormat="1" ht="20.25" customHeight="1" spans="1:2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7"/>
      <c r="T345" s="86"/>
      <c r="U345" s="86"/>
    </row>
    <row r="346" s="84" customFormat="1" ht="20.25" customHeight="1" spans="1:2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7"/>
      <c r="T346" s="86"/>
      <c r="U346" s="86"/>
    </row>
    <row r="347" s="84" customFormat="1" ht="20.25" customHeight="1" spans="1:2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7"/>
      <c r="T347" s="86"/>
      <c r="U347" s="86"/>
    </row>
    <row r="348" s="84" customFormat="1" ht="20.25" customHeight="1" spans="1:2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7"/>
      <c r="T348" s="86"/>
      <c r="U348" s="86"/>
    </row>
    <row r="349" s="84" customFormat="1" ht="20.25" customHeight="1" spans="1:2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7"/>
      <c r="T349" s="86"/>
      <c r="U349" s="86"/>
    </row>
    <row r="350" s="84" customFormat="1" ht="20.25" customHeight="1" spans="1:2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7"/>
      <c r="T350" s="86"/>
      <c r="U350" s="86"/>
    </row>
    <row r="351" s="84" customFormat="1" ht="20.25" customHeight="1" spans="1:2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7"/>
      <c r="T351" s="86"/>
      <c r="U351" s="86"/>
    </row>
    <row r="352" s="84" customFormat="1" ht="20.25" customHeight="1" spans="1:2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7"/>
      <c r="T352" s="86"/>
      <c r="U352" s="86"/>
    </row>
    <row r="353" s="84" customFormat="1" ht="20.25" customHeight="1" spans="1:2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7"/>
      <c r="T353" s="86"/>
      <c r="U353" s="86"/>
    </row>
    <row r="354" s="84" customFormat="1" ht="20.25" customHeight="1" spans="1:2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7"/>
      <c r="T354" s="86"/>
      <c r="U354" s="86"/>
    </row>
    <row r="355" s="84" customFormat="1" ht="20.25" customHeight="1" spans="1:2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7"/>
      <c r="T355" s="86"/>
      <c r="U355" s="86"/>
    </row>
    <row r="356" s="84" customFormat="1" ht="20.25" customHeight="1" spans="1:2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7"/>
      <c r="T356" s="86"/>
      <c r="U356" s="86"/>
    </row>
    <row r="357" s="84" customFormat="1" ht="20.25" customHeight="1" spans="1:2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7"/>
      <c r="T357" s="86"/>
      <c r="U357" s="86"/>
    </row>
    <row r="358" s="84" customFormat="1" ht="20.25" customHeight="1" spans="1:2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7"/>
      <c r="T358" s="86"/>
      <c r="U358" s="86"/>
    </row>
    <row r="359" s="84" customFormat="1" ht="20.25" customHeight="1" spans="1:2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7"/>
      <c r="T359" s="86"/>
      <c r="U359" s="86"/>
    </row>
    <row r="360" s="84" customFormat="1" ht="20.25" customHeight="1" spans="1:2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7"/>
      <c r="T360" s="86"/>
      <c r="U360" s="86"/>
    </row>
    <row r="361" s="84" customFormat="1" ht="20.25" customHeight="1" spans="1:2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7"/>
      <c r="T361" s="86"/>
      <c r="U361" s="86"/>
    </row>
    <row r="362" s="84" customFormat="1" ht="20.25" customHeight="1" spans="1:2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7"/>
      <c r="T362" s="86"/>
      <c r="U362" s="86"/>
    </row>
    <row r="363" s="84" customFormat="1" ht="20.25" customHeight="1" spans="1:2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7"/>
      <c r="T363" s="86"/>
      <c r="U363" s="86"/>
    </row>
    <row r="364" s="84" customFormat="1" ht="20.25" customHeight="1" spans="1:2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7"/>
      <c r="T364" s="86"/>
      <c r="U364" s="86"/>
    </row>
    <row r="365" s="84" customFormat="1" ht="20.25" customHeight="1" spans="1:2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7"/>
      <c r="T365" s="86"/>
      <c r="U365" s="86"/>
    </row>
    <row r="366" s="84" customFormat="1" ht="20.25" customHeight="1" spans="1:2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7"/>
      <c r="T366" s="86"/>
      <c r="U366" s="86"/>
    </row>
    <row r="367" s="84" customFormat="1" ht="20.25" customHeight="1" spans="1:2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7"/>
      <c r="T367" s="86"/>
      <c r="U367" s="86"/>
    </row>
    <row r="368" s="84" customFormat="1" ht="20.25" customHeight="1" spans="1:2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7"/>
      <c r="T368" s="86"/>
      <c r="U368" s="86"/>
    </row>
    <row r="369" s="84" customFormat="1" ht="20.25" customHeight="1" spans="1:2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7"/>
      <c r="T369" s="86"/>
      <c r="U369" s="86"/>
    </row>
    <row r="370" s="84" customFormat="1" ht="20.25" customHeight="1" spans="1:2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7"/>
      <c r="T370" s="86"/>
      <c r="U370" s="86"/>
    </row>
    <row r="371" s="84" customFormat="1" ht="20.25" customHeight="1" spans="1:2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7"/>
      <c r="T371" s="86"/>
      <c r="U371" s="86"/>
    </row>
    <row r="372" s="84" customFormat="1" ht="20.25" customHeight="1" spans="1:2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7"/>
      <c r="T372" s="86"/>
      <c r="U372" s="86"/>
    </row>
    <row r="373" s="84" customFormat="1" ht="20.25" customHeight="1" spans="1:2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7"/>
      <c r="T373" s="86"/>
      <c r="U373" s="86"/>
    </row>
    <row r="374" s="84" customFormat="1" ht="20.25" customHeight="1" spans="1:2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7"/>
      <c r="T374" s="86"/>
      <c r="U374" s="86"/>
    </row>
    <row r="375" s="84" customFormat="1" ht="20.25" customHeight="1" spans="1:2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7"/>
      <c r="T375" s="86"/>
      <c r="U375" s="86"/>
    </row>
    <row r="376" s="84" customFormat="1" ht="20.25" customHeight="1" spans="1:2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7"/>
      <c r="T376" s="86"/>
      <c r="U376" s="86"/>
    </row>
    <row r="377" s="84" customFormat="1" ht="20.25" customHeight="1" spans="1:2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7"/>
      <c r="T377" s="86"/>
      <c r="U377" s="86"/>
    </row>
    <row r="378" s="84" customFormat="1" ht="20.25" customHeight="1" spans="1:2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7"/>
      <c r="T378" s="86"/>
      <c r="U378" s="86"/>
    </row>
    <row r="379" s="84" customFormat="1" ht="20.25" customHeight="1" spans="1:2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7"/>
      <c r="T379" s="86"/>
      <c r="U379" s="86"/>
    </row>
    <row r="380" s="84" customFormat="1" ht="20.25" customHeight="1" spans="1:2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7"/>
      <c r="T380" s="86"/>
      <c r="U380" s="86"/>
    </row>
    <row r="381" s="84" customFormat="1" ht="20.25" customHeight="1" spans="1:2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7"/>
      <c r="T381" s="86"/>
      <c r="U381" s="86"/>
    </row>
    <row r="382" s="84" customFormat="1" ht="20.25" customHeight="1" spans="1:2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7"/>
      <c r="T382" s="86"/>
      <c r="U382" s="86"/>
    </row>
    <row r="383" s="84" customFormat="1" ht="20.25" customHeight="1" spans="1:2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7"/>
      <c r="T383" s="86"/>
      <c r="U383" s="86"/>
    </row>
    <row r="384" s="84" customFormat="1" ht="20.25" customHeight="1" spans="1:2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7"/>
      <c r="T384" s="86"/>
      <c r="U384" s="86"/>
    </row>
    <row r="385" s="84" customFormat="1" ht="20.25" customHeight="1" spans="1:2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7"/>
      <c r="T385" s="86"/>
      <c r="U385" s="86"/>
    </row>
    <row r="386" s="84" customFormat="1" ht="20.25" customHeight="1" spans="1:2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7"/>
      <c r="T386" s="86"/>
      <c r="U386" s="86"/>
    </row>
    <row r="387" s="84" customFormat="1" ht="20.25" customHeight="1" spans="1:2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7"/>
      <c r="T387" s="86"/>
      <c r="U387" s="86"/>
    </row>
    <row r="388" s="84" customFormat="1" ht="20.25" customHeight="1" spans="1:2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7"/>
      <c r="T388" s="86"/>
      <c r="U388" s="86"/>
    </row>
    <row r="389" s="84" customFormat="1" ht="20.25" customHeight="1" spans="1:2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7"/>
      <c r="T389" s="86"/>
      <c r="U389" s="86"/>
    </row>
    <row r="390" s="84" customFormat="1" ht="20.25" customHeight="1" spans="1:2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7"/>
      <c r="T390" s="86"/>
      <c r="U390" s="86"/>
    </row>
    <row r="391" s="84" customFormat="1" ht="20.25" customHeight="1" spans="1:2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7"/>
      <c r="T391" s="86"/>
      <c r="U391" s="86"/>
    </row>
    <row r="392" s="84" customFormat="1" ht="20.25" customHeight="1" spans="1:2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7"/>
      <c r="T392" s="86"/>
      <c r="U392" s="86"/>
    </row>
    <row r="393" s="84" customFormat="1" ht="20.25" customHeight="1" spans="1:2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7"/>
      <c r="T393" s="86"/>
      <c r="U393" s="86"/>
    </row>
    <row r="394" s="84" customFormat="1" ht="20.25" customHeight="1" spans="1:2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7"/>
      <c r="T394" s="86"/>
      <c r="U394" s="86"/>
    </row>
    <row r="395" s="84" customFormat="1" ht="20.25" customHeight="1" spans="1:2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7"/>
      <c r="T395" s="86"/>
      <c r="U395" s="86"/>
    </row>
    <row r="396" s="84" customFormat="1" ht="20.25" customHeight="1" spans="1:2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7"/>
      <c r="T396" s="86"/>
      <c r="U396" s="86"/>
    </row>
    <row r="397" s="84" customFormat="1" ht="20.25" customHeight="1" spans="1:2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7"/>
      <c r="T397" s="86"/>
      <c r="U397" s="86"/>
    </row>
    <row r="398" s="84" customFormat="1" ht="20.25" customHeight="1" spans="1:2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7"/>
      <c r="T398" s="86"/>
      <c r="U398" s="86"/>
    </row>
    <row r="399" s="84" customFormat="1" ht="20.25" customHeight="1" spans="1:2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7"/>
      <c r="T399" s="86"/>
      <c r="U399" s="86"/>
    </row>
    <row r="400" s="84" customFormat="1" ht="20.25" customHeight="1" spans="1:2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7"/>
      <c r="T400" s="86"/>
      <c r="U400" s="86"/>
    </row>
    <row r="401" s="84" customFormat="1" ht="20.25" customHeight="1" spans="1:2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7"/>
      <c r="T401" s="86"/>
      <c r="U401" s="86"/>
    </row>
    <row r="402" s="84" customFormat="1" ht="20.25" customHeight="1" spans="1:2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7"/>
      <c r="T402" s="86"/>
      <c r="U402" s="86"/>
    </row>
    <row r="403" s="84" customFormat="1" ht="20.25" customHeight="1" spans="1:2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7"/>
      <c r="T403" s="86"/>
      <c r="U403" s="86"/>
    </row>
    <row r="404" s="84" customFormat="1" ht="20.25" customHeight="1" spans="1:2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7"/>
      <c r="T404" s="86"/>
      <c r="U404" s="86"/>
    </row>
    <row r="405" s="84" customFormat="1" ht="20.25" customHeight="1" spans="1:2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7"/>
      <c r="T405" s="86"/>
      <c r="U405" s="86"/>
    </row>
    <row r="406" s="84" customFormat="1" ht="20.25" customHeight="1" spans="1:2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7"/>
      <c r="T406" s="86"/>
      <c r="U406" s="86"/>
    </row>
    <row r="407" s="84" customFormat="1" ht="20.25" customHeight="1" spans="1:2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7"/>
      <c r="T407" s="86"/>
      <c r="U407" s="86"/>
    </row>
    <row r="408" s="84" customFormat="1" ht="20.25" customHeight="1" spans="1:2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7"/>
      <c r="T408" s="86"/>
      <c r="U408" s="86"/>
    </row>
    <row r="409" s="84" customFormat="1" ht="20.25" customHeight="1" spans="1:2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7"/>
      <c r="T409" s="86"/>
      <c r="U409" s="86"/>
    </row>
    <row r="410" s="84" customFormat="1" ht="20.25" customHeight="1" spans="1:2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7"/>
      <c r="T410" s="86"/>
      <c r="U410" s="86"/>
    </row>
    <row r="411" s="84" customFormat="1" ht="20.25" customHeight="1" spans="1:2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7"/>
      <c r="T411" s="86"/>
      <c r="U411" s="86"/>
    </row>
    <row r="412" s="84" customFormat="1" ht="20.25" customHeight="1" spans="1:2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7"/>
      <c r="T412" s="86"/>
      <c r="U412" s="86"/>
    </row>
    <row r="413" s="84" customFormat="1" ht="20.25" customHeight="1" spans="1:2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7"/>
      <c r="T413" s="86"/>
      <c r="U413" s="86"/>
    </row>
    <row r="414" s="84" customFormat="1" ht="20.25" customHeight="1" spans="1:2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7"/>
      <c r="T414" s="86"/>
      <c r="U414" s="86"/>
    </row>
    <row r="415" s="84" customFormat="1" ht="20.25" customHeight="1" spans="1:2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7"/>
      <c r="T415" s="86"/>
      <c r="U415" s="86"/>
    </row>
    <row r="416" s="84" customFormat="1" ht="20.25" customHeight="1" spans="1:2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7"/>
      <c r="T416" s="86"/>
      <c r="U416" s="86"/>
    </row>
    <row r="417" s="84" customFormat="1" ht="20.25" customHeight="1" spans="1:2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7"/>
      <c r="T417" s="86"/>
      <c r="U417" s="86"/>
    </row>
    <row r="418" s="84" customFormat="1" ht="20.25" customHeight="1" spans="1:2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7"/>
      <c r="T418" s="86"/>
      <c r="U418" s="86"/>
    </row>
    <row r="419" s="84" customFormat="1" ht="20.25" customHeight="1" spans="1:2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7"/>
      <c r="T419" s="86"/>
      <c r="U419" s="86"/>
    </row>
    <row r="420" s="84" customFormat="1" ht="20.25" customHeight="1" spans="1:2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7"/>
      <c r="T420" s="86"/>
      <c r="U420" s="86"/>
    </row>
    <row r="421" s="84" customFormat="1" ht="20.25" customHeight="1" spans="1: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7"/>
      <c r="T421" s="86"/>
      <c r="U421" s="86"/>
    </row>
    <row r="422" s="84" customFormat="1" ht="20.25" customHeight="1" spans="1:2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7"/>
      <c r="T422" s="86"/>
      <c r="U422" s="86"/>
    </row>
    <row r="423" s="84" customFormat="1" ht="20.25" customHeight="1" spans="1:2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7"/>
      <c r="T423" s="86"/>
      <c r="U423" s="86"/>
    </row>
    <row r="424" s="84" customFormat="1" ht="20.25" customHeight="1" spans="1:2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7"/>
      <c r="T424" s="86"/>
      <c r="U424" s="86"/>
    </row>
    <row r="425" s="84" customFormat="1" ht="20.25" customHeight="1" spans="1:2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7"/>
      <c r="T425" s="86"/>
      <c r="U425" s="86"/>
    </row>
    <row r="426" s="84" customFormat="1" ht="20.25" customHeight="1" spans="1:2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7"/>
      <c r="T426" s="86"/>
      <c r="U426" s="86"/>
    </row>
    <row r="427" s="84" customFormat="1" ht="20.25" customHeight="1" spans="1:2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7"/>
      <c r="T427" s="86"/>
      <c r="U427" s="86"/>
    </row>
    <row r="428" s="84" customFormat="1" ht="20.25" customHeight="1" spans="1:2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7"/>
      <c r="T428" s="86"/>
      <c r="U428" s="86"/>
    </row>
    <row r="429" s="84" customFormat="1" ht="20.25" customHeight="1" spans="1:2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7"/>
      <c r="T429" s="86"/>
      <c r="U429" s="86"/>
    </row>
    <row r="430" s="84" customFormat="1" ht="20.25" customHeight="1" spans="1:2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7"/>
      <c r="T430" s="86"/>
      <c r="U430" s="86"/>
    </row>
    <row r="431" s="84" customFormat="1" ht="20.25" customHeight="1" spans="1:2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7"/>
      <c r="T431" s="86"/>
      <c r="U431" s="86"/>
    </row>
    <row r="432" s="84" customFormat="1" ht="20.25" customHeight="1" spans="1:2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7"/>
      <c r="T432" s="86"/>
      <c r="U432" s="86"/>
    </row>
    <row r="433" s="84" customFormat="1" ht="20.25" customHeight="1" spans="1:2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7"/>
      <c r="T433" s="86"/>
      <c r="U433" s="86"/>
    </row>
    <row r="434" s="84" customFormat="1" ht="20.25" customHeight="1" spans="1:2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7"/>
      <c r="T434" s="86"/>
      <c r="U434" s="86"/>
    </row>
    <row r="435" s="84" customFormat="1" ht="20.25" customHeight="1" spans="1:2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7"/>
      <c r="T435" s="86"/>
      <c r="U435" s="86"/>
    </row>
    <row r="436" s="84" customFormat="1" ht="20.25" customHeight="1" spans="1:2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7"/>
      <c r="T436" s="86"/>
      <c r="U436" s="86"/>
    </row>
    <row r="437" s="84" customFormat="1" ht="20.25" customHeight="1" spans="1:2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7"/>
      <c r="T437" s="86"/>
      <c r="U437" s="86"/>
    </row>
    <row r="438" s="84" customFormat="1" ht="20.25" customHeight="1" spans="1:2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7"/>
      <c r="T438" s="86"/>
      <c r="U438" s="86"/>
    </row>
    <row r="439" s="84" customFormat="1" ht="20.25" customHeight="1" spans="1:2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7"/>
      <c r="T439" s="86"/>
      <c r="U439" s="86"/>
    </row>
    <row r="440" s="84" customFormat="1" ht="20.25" customHeight="1" spans="1:2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7"/>
      <c r="T440" s="86"/>
      <c r="U440" s="86"/>
    </row>
    <row r="441" s="84" customFormat="1" ht="20.25" customHeight="1" spans="1:2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7"/>
      <c r="T441" s="86"/>
      <c r="U441" s="86"/>
    </row>
    <row r="442" s="84" customFormat="1" ht="20.25" customHeight="1" spans="1:2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7"/>
      <c r="T442" s="86"/>
      <c r="U442" s="86"/>
    </row>
    <row r="443" s="84" customFormat="1" ht="20.25" customHeight="1" spans="1:2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7"/>
      <c r="T443" s="86"/>
      <c r="U443" s="86"/>
    </row>
    <row r="444" s="84" customFormat="1" ht="20.25" customHeight="1" spans="1:2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7"/>
      <c r="T444" s="86"/>
      <c r="U444" s="86"/>
    </row>
    <row r="445" s="84" customFormat="1" ht="20.25" customHeight="1" spans="1:2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7"/>
      <c r="T445" s="86"/>
      <c r="U445" s="86"/>
    </row>
    <row r="446" s="84" customFormat="1" ht="20.25" customHeight="1" spans="1:2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7"/>
      <c r="T446" s="86"/>
      <c r="U446" s="86"/>
    </row>
    <row r="447" s="84" customFormat="1" ht="20.25" customHeight="1" spans="1:2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7"/>
      <c r="T447" s="86"/>
      <c r="U447" s="86"/>
    </row>
    <row r="448" s="84" customFormat="1" ht="20.25" customHeight="1" spans="1:2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7"/>
      <c r="T448" s="86"/>
      <c r="U448" s="86"/>
    </row>
    <row r="449" s="84" customFormat="1" ht="20.25" customHeight="1" spans="1:2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7"/>
      <c r="T449" s="86"/>
      <c r="U449" s="86"/>
    </row>
    <row r="450" s="84" customFormat="1" ht="20.25" customHeight="1" spans="1:2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7"/>
      <c r="T450" s="86"/>
      <c r="U450" s="86"/>
    </row>
    <row r="451" s="84" customFormat="1" ht="20.25" customHeight="1" spans="1:2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7"/>
      <c r="T451" s="86"/>
      <c r="U451" s="86"/>
    </row>
    <row r="452" s="84" customFormat="1" ht="20.25" customHeight="1" spans="1:2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7"/>
      <c r="T452" s="86"/>
      <c r="U452" s="86"/>
    </row>
    <row r="453" s="84" customFormat="1" ht="20.25" customHeight="1" spans="1:2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7"/>
      <c r="T453" s="86"/>
      <c r="U453" s="86"/>
    </row>
    <row r="454" s="84" customFormat="1" ht="20.25" customHeight="1" spans="1:2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7"/>
      <c r="T454" s="86"/>
      <c r="U454" s="86"/>
    </row>
    <row r="455" s="84" customFormat="1" ht="20.25" customHeight="1" spans="1:2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7"/>
      <c r="T455" s="86"/>
      <c r="U455" s="86"/>
    </row>
    <row r="456" s="84" customFormat="1" ht="20.25" customHeight="1" spans="1:2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7"/>
      <c r="T456" s="86"/>
      <c r="U456" s="86"/>
    </row>
    <row r="457" s="84" customFormat="1" ht="20.25" customHeight="1" spans="1:2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7"/>
      <c r="T457" s="86"/>
      <c r="U457" s="86"/>
    </row>
    <row r="458" s="84" customFormat="1" ht="20.25" customHeight="1" spans="1:2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7"/>
      <c r="T458" s="86"/>
      <c r="U458" s="86"/>
    </row>
    <row r="459" s="84" customFormat="1" ht="20.25" customHeight="1" spans="1:2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7"/>
      <c r="T459" s="86"/>
      <c r="U459" s="86"/>
    </row>
    <row r="460" s="84" customFormat="1" ht="20.25" customHeight="1" spans="1:2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7"/>
      <c r="T460" s="86"/>
      <c r="U460" s="86"/>
    </row>
    <row r="461" s="84" customFormat="1" ht="20.25" customHeight="1" spans="1:2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7"/>
      <c r="T461" s="86"/>
      <c r="U461" s="86"/>
    </row>
    <row r="462" s="84" customFormat="1" ht="20.25" customHeight="1" spans="1:2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7"/>
      <c r="T462" s="86"/>
      <c r="U462" s="86"/>
    </row>
    <row r="463" s="84" customFormat="1" ht="20.25" customHeight="1" spans="1:2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7"/>
      <c r="T463" s="86"/>
      <c r="U463" s="86"/>
    </row>
    <row r="464" s="84" customFormat="1" ht="20.25" customHeight="1" spans="1:2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7"/>
      <c r="T464" s="86"/>
      <c r="U464" s="86"/>
    </row>
    <row r="465" s="84" customFormat="1" ht="20.25" customHeight="1" spans="1:2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7"/>
      <c r="T465" s="86"/>
      <c r="U465" s="86"/>
    </row>
    <row r="466" s="84" customFormat="1" ht="20.25" customHeight="1" spans="1:2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7"/>
      <c r="T466" s="86"/>
      <c r="U466" s="86"/>
    </row>
    <row r="467" s="84" customFormat="1" ht="20.25" customHeight="1" spans="1:2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7"/>
      <c r="T467" s="86"/>
      <c r="U467" s="86"/>
    </row>
    <row r="468" s="84" customFormat="1" ht="20.25" customHeight="1" spans="1:2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7"/>
      <c r="T468" s="86"/>
      <c r="U468" s="86"/>
    </row>
    <row r="469" s="84" customFormat="1" ht="20.25" customHeight="1" spans="1:2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7"/>
      <c r="T469" s="86"/>
      <c r="U469" s="86"/>
    </row>
    <row r="470" s="84" customFormat="1" ht="20.25" customHeight="1" spans="1:2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7"/>
      <c r="T470" s="86"/>
      <c r="U470" s="86"/>
    </row>
    <row r="471" s="84" customFormat="1" ht="20.25" customHeight="1" spans="1:2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7"/>
      <c r="T471" s="86"/>
      <c r="U471" s="86"/>
    </row>
    <row r="472" s="84" customFormat="1" ht="20.25" customHeight="1" spans="1:2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7"/>
      <c r="T472" s="86"/>
      <c r="U472" s="86"/>
    </row>
    <row r="473" s="84" customFormat="1" ht="20.25" customHeight="1" spans="1:2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7"/>
      <c r="T473" s="86"/>
      <c r="U473" s="86"/>
    </row>
    <row r="474" s="84" customFormat="1" ht="20.25" customHeight="1" spans="1:2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7"/>
      <c r="T474" s="86"/>
      <c r="U474" s="86"/>
    </row>
    <row r="475" s="84" customFormat="1" ht="20.25" customHeight="1" spans="1:2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7"/>
      <c r="T475" s="86"/>
      <c r="U475" s="86"/>
    </row>
    <row r="476" s="84" customFormat="1" ht="20.25" customHeight="1" spans="1:2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7"/>
      <c r="T476" s="86"/>
      <c r="U476" s="86"/>
    </row>
    <row r="477" s="84" customFormat="1" ht="20.25" customHeight="1" spans="1:2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7"/>
      <c r="T477" s="86"/>
      <c r="U477" s="86"/>
    </row>
    <row r="478" s="84" customFormat="1" ht="20.25" customHeight="1" spans="1:2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7"/>
      <c r="T478" s="86"/>
      <c r="U478" s="86"/>
    </row>
    <row r="479" s="84" customFormat="1" ht="20.25" customHeight="1" spans="1:2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7"/>
      <c r="T479" s="86"/>
      <c r="U479" s="86"/>
    </row>
    <row r="480" s="84" customFormat="1" ht="20.25" customHeight="1" spans="1:2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7"/>
      <c r="T480" s="86"/>
      <c r="U480" s="86"/>
    </row>
    <row r="481" s="84" customFormat="1" ht="20.25" customHeight="1" spans="1:2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7"/>
      <c r="T481" s="86"/>
      <c r="U481" s="86"/>
    </row>
    <row r="482" s="84" customFormat="1" ht="20.25" customHeight="1" spans="1:2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7"/>
      <c r="T482" s="86"/>
      <c r="U482" s="86"/>
    </row>
    <row r="483" s="84" customFormat="1" ht="20.25" customHeight="1" spans="1:2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7"/>
      <c r="T483" s="86"/>
      <c r="U483" s="86"/>
    </row>
    <row r="484" s="84" customFormat="1" ht="20.25" customHeight="1" spans="1:2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7"/>
      <c r="T484" s="86"/>
      <c r="U484" s="86"/>
    </row>
    <row r="485" s="84" customFormat="1" ht="20.25" customHeight="1" spans="1:2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7"/>
      <c r="T485" s="86"/>
      <c r="U485" s="86"/>
    </row>
    <row r="486" s="84" customFormat="1" ht="20.25" customHeight="1" spans="1:2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7"/>
      <c r="T486" s="86"/>
      <c r="U486" s="86"/>
    </row>
    <row r="487" s="84" customFormat="1" ht="20.25" customHeight="1" spans="1:2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7"/>
      <c r="T487" s="86"/>
      <c r="U487" s="86"/>
    </row>
    <row r="488" s="84" customFormat="1" ht="20.25" customHeight="1" spans="1:2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7"/>
      <c r="T488" s="86"/>
      <c r="U488" s="86"/>
    </row>
    <row r="489" s="84" customFormat="1" ht="20.25" customHeight="1" spans="1:2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7"/>
      <c r="T489" s="86"/>
      <c r="U489" s="86"/>
    </row>
    <row r="490" s="84" customFormat="1" ht="20.25" customHeight="1" spans="1:2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7"/>
      <c r="T490" s="86"/>
      <c r="U490" s="86"/>
    </row>
    <row r="491" s="84" customFormat="1" ht="20.25" customHeight="1" spans="1:2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7"/>
      <c r="T491" s="86"/>
      <c r="U491" s="86"/>
    </row>
    <row r="492" s="84" customFormat="1" ht="20.25" customHeight="1" spans="1:2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7"/>
      <c r="T492" s="86"/>
      <c r="U492" s="86"/>
    </row>
    <row r="493" s="84" customFormat="1" ht="20.25" customHeight="1" spans="1:2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7"/>
      <c r="T493" s="86"/>
      <c r="U493" s="86"/>
    </row>
    <row r="494" s="84" customFormat="1" ht="20.25" customHeight="1" spans="1:2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7"/>
      <c r="T494" s="86"/>
      <c r="U494" s="86"/>
    </row>
    <row r="495" s="84" customFormat="1" ht="20.25" customHeight="1" spans="1:2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7"/>
      <c r="T495" s="86"/>
      <c r="U495" s="86"/>
    </row>
    <row r="496" s="84" customFormat="1" ht="20.25" customHeight="1" spans="1:2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7"/>
      <c r="T496" s="86"/>
      <c r="U496" s="86"/>
    </row>
    <row r="497" s="84" customFormat="1" ht="20.25" customHeight="1" spans="1:2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7"/>
      <c r="T497" s="86"/>
      <c r="U497" s="86"/>
    </row>
    <row r="498" s="84" customFormat="1" ht="20.25" customHeight="1" spans="1:2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7"/>
      <c r="T498" s="86"/>
      <c r="U498" s="86"/>
    </row>
    <row r="499" s="84" customFormat="1" ht="20.25" customHeight="1" spans="1:2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7"/>
      <c r="T499" s="86"/>
      <c r="U499" s="86"/>
    </row>
    <row r="500" s="84" customFormat="1" ht="20.25" customHeight="1" spans="1:2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7"/>
      <c r="T500" s="86"/>
      <c r="U500" s="86"/>
    </row>
    <row r="501" s="84" customFormat="1" ht="20.25" customHeight="1" spans="1:2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7"/>
      <c r="T501" s="86"/>
      <c r="U501" s="86"/>
    </row>
    <row r="502" s="84" customFormat="1" ht="20.25" customHeight="1" spans="1:2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7"/>
      <c r="T502" s="86"/>
      <c r="U502" s="86"/>
    </row>
    <row r="503" s="84" customFormat="1" ht="20.25" customHeight="1" spans="1:2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7"/>
      <c r="T503" s="86"/>
      <c r="U503" s="86"/>
    </row>
    <row r="504" s="84" customFormat="1" ht="20.25" customHeight="1" spans="1:2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7"/>
      <c r="T504" s="86"/>
      <c r="U504" s="86"/>
    </row>
    <row r="505" s="84" customFormat="1" ht="20.25" customHeight="1" spans="1:2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7"/>
      <c r="T505" s="86"/>
      <c r="U505" s="86"/>
    </row>
    <row r="506" s="84" customFormat="1" ht="20.25" customHeight="1" spans="1:2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7"/>
      <c r="T506" s="86"/>
      <c r="U506" s="86"/>
    </row>
    <row r="507" s="84" customFormat="1" ht="20.25" customHeight="1" spans="1:2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7"/>
      <c r="T507" s="86"/>
      <c r="U507" s="86"/>
    </row>
    <row r="508" s="84" customFormat="1" ht="20.25" customHeight="1" spans="1:2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7"/>
      <c r="T508" s="86"/>
      <c r="U508" s="86"/>
    </row>
    <row r="509" s="84" customFormat="1" ht="20.25" customHeight="1" spans="1:2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7"/>
      <c r="T509" s="86"/>
      <c r="U509" s="86"/>
    </row>
    <row r="510" s="84" customFormat="1" ht="20.25" customHeight="1" spans="1:2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7"/>
      <c r="T510" s="86"/>
      <c r="U510" s="86"/>
    </row>
    <row r="511" s="84" customFormat="1" ht="20.25" customHeight="1" spans="1:2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7"/>
      <c r="T511" s="86"/>
      <c r="U511" s="86"/>
    </row>
    <row r="512" s="84" customFormat="1" ht="20.25" customHeight="1" spans="1:2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7"/>
      <c r="T512" s="86"/>
      <c r="U512" s="86"/>
    </row>
    <row r="513" s="84" customFormat="1" ht="20.25" customHeight="1" spans="1:2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7"/>
      <c r="T513" s="86"/>
      <c r="U513" s="86"/>
    </row>
    <row r="514" s="84" customFormat="1" ht="20.25" customHeight="1" spans="1:2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7"/>
      <c r="T514" s="86"/>
      <c r="U514" s="86"/>
    </row>
    <row r="515" s="84" customFormat="1" ht="20.25" customHeight="1" spans="1:2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7"/>
      <c r="T515" s="86"/>
      <c r="U515" s="86"/>
    </row>
    <row r="516" s="84" customFormat="1" ht="20.25" customHeight="1" spans="1:2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7"/>
      <c r="T516" s="86"/>
      <c r="U516" s="86"/>
    </row>
    <row r="517" s="84" customFormat="1" ht="20.25" customHeight="1" spans="1:2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7"/>
      <c r="T517" s="86"/>
      <c r="U517" s="86"/>
    </row>
    <row r="518" s="84" customFormat="1" ht="20.25" customHeight="1" spans="1:2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7"/>
      <c r="T518" s="86"/>
      <c r="U518" s="86"/>
    </row>
    <row r="519" s="84" customFormat="1" ht="20.25" customHeight="1" spans="1:2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7"/>
      <c r="T519" s="86"/>
      <c r="U519" s="86"/>
    </row>
    <row r="520" s="84" customFormat="1" ht="20.25" customHeight="1" spans="1:2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7"/>
      <c r="T520" s="86"/>
      <c r="U520" s="86"/>
    </row>
    <row r="521" s="84" customFormat="1" ht="20.25" customHeight="1" spans="1: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7"/>
      <c r="T521" s="86"/>
      <c r="U521" s="86"/>
    </row>
    <row r="522" s="84" customFormat="1" ht="20.25" customHeight="1" spans="1:2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7"/>
      <c r="T522" s="86"/>
      <c r="U522" s="86"/>
    </row>
    <row r="523" s="84" customFormat="1" ht="20.25" customHeight="1" spans="1:2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7"/>
      <c r="T523" s="86"/>
      <c r="U523" s="86"/>
    </row>
    <row r="524" s="84" customFormat="1" ht="20.25" customHeight="1" spans="1:2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7"/>
      <c r="T524" s="86"/>
      <c r="U524" s="86"/>
    </row>
    <row r="525" s="84" customFormat="1" ht="20.25" customHeight="1" spans="1:2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7"/>
      <c r="T525" s="86"/>
      <c r="U525" s="86"/>
    </row>
    <row r="526" s="84" customFormat="1" ht="20.25" customHeight="1" spans="1:2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7"/>
      <c r="T526" s="86"/>
      <c r="U526" s="86"/>
    </row>
    <row r="527" s="84" customFormat="1" ht="20.25" customHeight="1" spans="1:2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7"/>
      <c r="T527" s="86"/>
      <c r="U527" s="86"/>
    </row>
    <row r="528" s="84" customFormat="1" ht="20.25" customHeight="1" spans="1:2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7"/>
      <c r="T528" s="86"/>
      <c r="U528" s="86"/>
    </row>
    <row r="529" s="84" customFormat="1" ht="20.25" customHeight="1" spans="1:2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7"/>
      <c r="T529" s="86"/>
      <c r="U529" s="86"/>
    </row>
    <row r="530" s="84" customFormat="1" ht="20.25" customHeight="1" spans="1:2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7"/>
      <c r="T530" s="86"/>
      <c r="U530" s="86"/>
    </row>
    <row r="531" s="84" customFormat="1" ht="20.25" customHeight="1" spans="1:2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7"/>
      <c r="T531" s="86"/>
      <c r="U531" s="86"/>
    </row>
    <row r="532" s="84" customFormat="1" ht="20.25" customHeight="1" spans="1:2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7"/>
      <c r="T532" s="86"/>
      <c r="U532" s="86"/>
    </row>
    <row r="533" s="84" customFormat="1" ht="20.25" customHeight="1" spans="1:2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7"/>
      <c r="T533" s="86"/>
      <c r="U533" s="86"/>
    </row>
    <row r="534" s="84" customFormat="1" ht="20.25" customHeight="1" spans="1:2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7"/>
      <c r="T534" s="86"/>
      <c r="U534" s="86"/>
    </row>
    <row r="535" s="84" customFormat="1" ht="20.25" customHeight="1" spans="1:2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7"/>
      <c r="T535" s="86"/>
      <c r="U535" s="86"/>
    </row>
    <row r="536" s="84" customFormat="1" ht="20.25" customHeight="1" spans="1:2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7"/>
      <c r="T536" s="86"/>
      <c r="U536" s="86"/>
    </row>
    <row r="537" s="84" customFormat="1" ht="20.25" customHeight="1" spans="1:2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7"/>
      <c r="T537" s="86"/>
      <c r="U537" s="86"/>
    </row>
    <row r="538" s="84" customFormat="1" ht="20.25" customHeight="1" spans="1:2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7"/>
      <c r="T538" s="86"/>
      <c r="U538" s="86"/>
    </row>
    <row r="539" s="84" customFormat="1" ht="20.25" customHeight="1" spans="1:2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7"/>
      <c r="T539" s="86"/>
      <c r="U539" s="86"/>
    </row>
    <row r="540" s="84" customFormat="1" ht="20.25" customHeight="1" spans="1:2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7"/>
      <c r="T540" s="86"/>
      <c r="U540" s="86"/>
    </row>
    <row r="541" s="84" customFormat="1" ht="20.25" customHeight="1" spans="1:2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7"/>
      <c r="T541" s="86"/>
      <c r="U541" s="86"/>
    </row>
    <row r="542" s="84" customFormat="1" ht="20.25" customHeight="1" spans="1:2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7"/>
      <c r="T542" s="86"/>
      <c r="U542" s="86"/>
    </row>
    <row r="543" s="84" customFormat="1" ht="20.25" customHeight="1" spans="1:2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7"/>
      <c r="T543" s="86"/>
      <c r="U543" s="86"/>
    </row>
    <row r="544" s="84" customFormat="1" ht="20.25" customHeight="1" spans="1:2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7"/>
      <c r="T544" s="86"/>
      <c r="U544" s="86"/>
    </row>
    <row r="545" s="84" customFormat="1" ht="20.25" customHeight="1" spans="1:2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7"/>
      <c r="T545" s="86"/>
      <c r="U545" s="86"/>
    </row>
    <row r="546" s="84" customFormat="1" ht="20.25" customHeight="1" spans="1:2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7"/>
      <c r="T546" s="86"/>
      <c r="U546" s="86"/>
    </row>
    <row r="547" s="84" customFormat="1" ht="20.25" customHeight="1" spans="1:2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7"/>
      <c r="T547" s="86"/>
      <c r="U547" s="86"/>
    </row>
    <row r="548" s="84" customFormat="1" ht="20.25" customHeight="1" spans="1:2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7"/>
      <c r="T548" s="86"/>
      <c r="U548" s="86"/>
    </row>
    <row r="549" s="84" customFormat="1" ht="20.25" customHeight="1" spans="1:2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7"/>
      <c r="T549" s="86"/>
      <c r="U549" s="86"/>
    </row>
    <row r="550" s="84" customFormat="1" ht="20.25" customHeight="1" spans="1:2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7"/>
      <c r="T550" s="86"/>
      <c r="U550" s="86"/>
    </row>
    <row r="551" s="84" customFormat="1" ht="20.25" customHeight="1" spans="1:2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7"/>
      <c r="T551" s="86"/>
      <c r="U551" s="86"/>
    </row>
    <row r="552" s="84" customFormat="1" ht="20.25" customHeight="1" spans="1:2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7"/>
      <c r="T552" s="86"/>
      <c r="U552" s="86"/>
    </row>
    <row r="553" s="84" customFormat="1" ht="20.25" customHeight="1" spans="1:2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7"/>
      <c r="T553" s="86"/>
      <c r="U553" s="86"/>
    </row>
    <row r="554" s="84" customFormat="1" ht="20.25" customHeight="1" spans="1:2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7"/>
      <c r="T554" s="86"/>
      <c r="U554" s="86"/>
    </row>
    <row r="555" s="84" customFormat="1" ht="20.25" customHeight="1" spans="1:2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7"/>
      <c r="T555" s="86"/>
      <c r="U555" s="86"/>
    </row>
    <row r="556" s="84" customFormat="1" ht="20.25" customHeight="1" spans="1:2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7"/>
      <c r="T556" s="86"/>
      <c r="U556" s="86"/>
    </row>
    <row r="557" s="84" customFormat="1" ht="20.25" customHeight="1" spans="1:2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7"/>
      <c r="T557" s="86"/>
      <c r="U557" s="86"/>
    </row>
    <row r="558" s="84" customFormat="1" ht="20.25" customHeight="1" spans="1:2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7"/>
      <c r="T558" s="86"/>
      <c r="U558" s="86"/>
    </row>
  </sheetData>
  <autoFilter xmlns:etc="http://www.wps.cn/officeDocument/2017/etCustomData" ref="A1:U558" etc:filterBottomFollowUsedRange="0">
    <extLst/>
  </autoFilter>
  <mergeCells count="14">
    <mergeCell ref="A1:U1"/>
    <mergeCell ref="A2:I2"/>
    <mergeCell ref="J2:N2"/>
    <mergeCell ref="T2:U2"/>
    <mergeCell ref="E3:N3"/>
    <mergeCell ref="O3:R3"/>
    <mergeCell ref="A32:U32"/>
    <mergeCell ref="A3:A4"/>
    <mergeCell ref="B3:B4"/>
    <mergeCell ref="C3:C4"/>
    <mergeCell ref="D3:D4"/>
    <mergeCell ref="S3:S4"/>
    <mergeCell ref="T3:T4"/>
    <mergeCell ref="U3:U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opLeftCell="A2" workbookViewId="0">
      <selection activeCell="L2" sqref="L2:M2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8" width="9" style="39"/>
    <col min="19" max="19" width="11.125" style="39" customWidth="1"/>
    <col min="20" max="16384" width="9" style="39"/>
  </cols>
  <sheetData>
    <row r="1" s="39" customFormat="1" ht="47.1" customHeight="1" spans="1:17">
      <c r="A1" s="44" t="s">
        <v>97</v>
      </c>
      <c r="B1" s="44"/>
      <c r="C1" s="44"/>
      <c r="D1" s="45"/>
      <c r="E1" s="45"/>
      <c r="F1" s="44"/>
      <c r="G1" s="44"/>
      <c r="H1" s="44"/>
      <c r="I1" s="46"/>
      <c r="J1" s="44"/>
      <c r="K1" s="45"/>
      <c r="L1" s="44"/>
      <c r="M1" s="44"/>
      <c r="N1" s="44"/>
      <c r="O1" s="44"/>
      <c r="P1" s="44"/>
      <c r="Q1" s="44"/>
    </row>
    <row r="2" s="39" customFormat="1" ht="21" customHeight="1" spans="1:17">
      <c r="A2" s="47" t="s">
        <v>98</v>
      </c>
      <c r="B2" s="47"/>
      <c r="C2" s="47"/>
      <c r="D2" s="48"/>
      <c r="E2" s="48"/>
      <c r="F2" s="49"/>
      <c r="G2" s="41"/>
      <c r="H2" s="41"/>
      <c r="I2" s="43"/>
      <c r="J2" s="49"/>
      <c r="K2" s="50"/>
      <c r="L2" s="51" t="s">
        <v>99</v>
      </c>
      <c r="M2" s="51"/>
      <c r="N2" s="41"/>
      <c r="O2" s="41"/>
      <c r="P2" s="41"/>
      <c r="Q2" s="41"/>
    </row>
    <row r="3" s="39" customFormat="1" ht="28" customHeight="1" spans="1:17">
      <c r="A3" s="52" t="s">
        <v>2</v>
      </c>
      <c r="B3" s="53" t="s">
        <v>100</v>
      </c>
      <c r="C3" s="53" t="s">
        <v>3</v>
      </c>
      <c r="D3" s="54" t="s">
        <v>101</v>
      </c>
      <c r="E3" s="55" t="s">
        <v>102</v>
      </c>
      <c r="F3" s="56" t="s">
        <v>103</v>
      </c>
      <c r="G3" s="56"/>
      <c r="H3" s="56"/>
      <c r="I3" s="57"/>
      <c r="J3" s="56" t="s">
        <v>104</v>
      </c>
      <c r="K3" s="58"/>
      <c r="L3" s="56"/>
      <c r="M3" s="59" t="s">
        <v>105</v>
      </c>
      <c r="N3" s="60" t="s">
        <v>106</v>
      </c>
      <c r="O3" s="61" t="s">
        <v>9</v>
      </c>
      <c r="P3" s="60" t="s">
        <v>10</v>
      </c>
      <c r="Q3" s="52" t="s">
        <v>107</v>
      </c>
    </row>
    <row r="4" s="39" customFormat="1" ht="28" customHeight="1" spans="1:17">
      <c r="A4" s="52"/>
      <c r="B4" s="53"/>
      <c r="C4" s="53"/>
      <c r="D4" s="62"/>
      <c r="E4" s="55"/>
      <c r="F4" s="63" t="s">
        <v>108</v>
      </c>
      <c r="G4" s="63" t="s">
        <v>109</v>
      </c>
      <c r="H4" s="63" t="s">
        <v>23</v>
      </c>
      <c r="I4" s="64" t="s">
        <v>110</v>
      </c>
      <c r="J4" s="63" t="s">
        <v>111</v>
      </c>
      <c r="K4" s="55" t="s">
        <v>112</v>
      </c>
      <c r="L4" s="63" t="s">
        <v>110</v>
      </c>
      <c r="M4" s="59"/>
      <c r="N4" s="60"/>
      <c r="O4" s="65"/>
      <c r="P4" s="60"/>
      <c r="Q4" s="52"/>
    </row>
    <row r="5" s="39" customFormat="1" ht="32" customHeight="1" spans="1:17">
      <c r="A5" s="52">
        <v>1</v>
      </c>
      <c r="B5" s="66" t="s">
        <v>28</v>
      </c>
      <c r="C5" s="67" t="s">
        <v>26</v>
      </c>
      <c r="D5" s="68" t="s">
        <v>113</v>
      </c>
      <c r="E5" s="69">
        <v>4873.88</v>
      </c>
      <c r="F5" s="70">
        <v>779.82</v>
      </c>
      <c r="G5" s="71">
        <v>9.75</v>
      </c>
      <c r="H5" s="57">
        <v>444.9</v>
      </c>
      <c r="I5" s="72">
        <f t="shared" ref="I5:I30" si="0">F5+G5+H5</f>
        <v>1234.47</v>
      </c>
      <c r="J5" s="72">
        <v>389.91</v>
      </c>
      <c r="K5" s="72">
        <v>97.48</v>
      </c>
      <c r="L5" s="70">
        <f t="shared" ref="L5:L30" si="1">J5+K5</f>
        <v>487.39</v>
      </c>
      <c r="M5" s="69">
        <f t="shared" ref="M5:M30" si="2">I5+L5</f>
        <v>1721.86</v>
      </c>
      <c r="N5" s="73">
        <f t="shared" ref="N5:N30" si="3">E5+I5</f>
        <v>6108.35</v>
      </c>
      <c r="O5" s="73">
        <v>2166.7</v>
      </c>
      <c r="P5" s="74">
        <f t="shared" ref="P5:P30" si="4">N5-O5</f>
        <v>3941.65</v>
      </c>
      <c r="Q5" s="70">
        <f t="shared" ref="Q5:Q30" si="5">P5-M5</f>
        <v>2219.79</v>
      </c>
    </row>
    <row r="6" s="39" customFormat="1" ht="32" customHeight="1" spans="1:17">
      <c r="A6" s="52">
        <v>2</v>
      </c>
      <c r="B6" s="75" t="s">
        <v>31</v>
      </c>
      <c r="C6" s="75" t="s">
        <v>30</v>
      </c>
      <c r="D6" s="68" t="s">
        <v>113</v>
      </c>
      <c r="E6" s="69">
        <v>5107.84</v>
      </c>
      <c r="F6" s="70">
        <v>817.25</v>
      </c>
      <c r="G6" s="71">
        <v>10.22</v>
      </c>
      <c r="H6" s="57">
        <v>465.96</v>
      </c>
      <c r="I6" s="72">
        <f t="shared" si="0"/>
        <v>1293.43</v>
      </c>
      <c r="J6" s="72">
        <v>408.63</v>
      </c>
      <c r="K6" s="72">
        <v>102.16</v>
      </c>
      <c r="L6" s="70">
        <f t="shared" si="1"/>
        <v>510.79</v>
      </c>
      <c r="M6" s="69">
        <f t="shared" si="2"/>
        <v>1804.22</v>
      </c>
      <c r="N6" s="73">
        <f t="shared" si="3"/>
        <v>6401.27</v>
      </c>
      <c r="O6" s="73">
        <v>2166.7</v>
      </c>
      <c r="P6" s="74">
        <f t="shared" si="4"/>
        <v>4234.57</v>
      </c>
      <c r="Q6" s="70">
        <f t="shared" si="5"/>
        <v>2430.35</v>
      </c>
    </row>
    <row r="7" s="39" customFormat="1" ht="32" customHeight="1" spans="1:17">
      <c r="A7" s="52">
        <v>3</v>
      </c>
      <c r="B7" s="75" t="s">
        <v>34</v>
      </c>
      <c r="C7" s="75" t="s">
        <v>33</v>
      </c>
      <c r="D7" s="68" t="s">
        <v>113</v>
      </c>
      <c r="E7" s="69">
        <v>4611.04</v>
      </c>
      <c r="F7" s="70">
        <v>739.68</v>
      </c>
      <c r="G7" s="71">
        <v>9.25</v>
      </c>
      <c r="H7" s="57">
        <v>422.32</v>
      </c>
      <c r="I7" s="72">
        <f t="shared" si="0"/>
        <v>1171.25</v>
      </c>
      <c r="J7" s="72">
        <v>369.84</v>
      </c>
      <c r="K7" s="72">
        <v>92.46</v>
      </c>
      <c r="L7" s="70">
        <f t="shared" si="1"/>
        <v>462.3</v>
      </c>
      <c r="M7" s="69">
        <f t="shared" si="2"/>
        <v>1633.55</v>
      </c>
      <c r="N7" s="73">
        <f t="shared" si="3"/>
        <v>5782.29</v>
      </c>
      <c r="O7" s="73">
        <v>2166.7</v>
      </c>
      <c r="P7" s="74">
        <f t="shared" si="4"/>
        <v>3615.59</v>
      </c>
      <c r="Q7" s="70">
        <f t="shared" si="5"/>
        <v>1982.04</v>
      </c>
    </row>
    <row r="8" s="39" customFormat="1" ht="32" customHeight="1" spans="1:17">
      <c r="A8" s="52">
        <v>4</v>
      </c>
      <c r="B8" s="75" t="s">
        <v>34</v>
      </c>
      <c r="C8" s="75" t="s">
        <v>36</v>
      </c>
      <c r="D8" s="68" t="s">
        <v>113</v>
      </c>
      <c r="E8" s="69">
        <v>4632.64</v>
      </c>
      <c r="F8" s="70">
        <v>741.22</v>
      </c>
      <c r="G8" s="71">
        <v>9.27</v>
      </c>
      <c r="H8" s="57">
        <v>423.19</v>
      </c>
      <c r="I8" s="72">
        <f t="shared" si="0"/>
        <v>1173.68</v>
      </c>
      <c r="J8" s="72">
        <v>370.61</v>
      </c>
      <c r="K8" s="72">
        <v>92.65</v>
      </c>
      <c r="L8" s="70">
        <f t="shared" si="1"/>
        <v>463.26</v>
      </c>
      <c r="M8" s="69">
        <f t="shared" si="2"/>
        <v>1636.94</v>
      </c>
      <c r="N8" s="73">
        <f t="shared" si="3"/>
        <v>5806.32</v>
      </c>
      <c r="O8" s="69">
        <v>2166.7</v>
      </c>
      <c r="P8" s="74">
        <f t="shared" si="4"/>
        <v>3639.62</v>
      </c>
      <c r="Q8" s="70">
        <f t="shared" si="5"/>
        <v>2002.68</v>
      </c>
    </row>
    <row r="9" s="39" customFormat="1" ht="32" customHeight="1" spans="1:17">
      <c r="A9" s="52">
        <v>5</v>
      </c>
      <c r="B9" s="75" t="s">
        <v>40</v>
      </c>
      <c r="C9" s="75" t="s">
        <v>39</v>
      </c>
      <c r="D9" s="68" t="s">
        <v>113</v>
      </c>
      <c r="E9" s="69">
        <v>5043.04</v>
      </c>
      <c r="F9" s="70">
        <v>806.89</v>
      </c>
      <c r="G9" s="71">
        <v>10.09</v>
      </c>
      <c r="H9" s="57">
        <v>460.12</v>
      </c>
      <c r="I9" s="72">
        <f t="shared" si="0"/>
        <v>1277.1</v>
      </c>
      <c r="J9" s="72">
        <v>403.44</v>
      </c>
      <c r="K9" s="72">
        <v>100.86</v>
      </c>
      <c r="L9" s="70">
        <f t="shared" si="1"/>
        <v>504.3</v>
      </c>
      <c r="M9" s="69">
        <f t="shared" si="2"/>
        <v>1781.4</v>
      </c>
      <c r="N9" s="73">
        <f t="shared" si="3"/>
        <v>6320.14</v>
      </c>
      <c r="O9" s="69">
        <v>2166.7</v>
      </c>
      <c r="P9" s="74">
        <f t="shared" si="4"/>
        <v>4153.44</v>
      </c>
      <c r="Q9" s="70">
        <f t="shared" si="5"/>
        <v>2372.04</v>
      </c>
    </row>
    <row r="10" s="39" customFormat="1" ht="32" customHeight="1" spans="1:17">
      <c r="A10" s="52">
        <v>6</v>
      </c>
      <c r="B10" s="75" t="s">
        <v>43</v>
      </c>
      <c r="C10" s="75" t="s">
        <v>42</v>
      </c>
      <c r="D10" s="68" t="s">
        <v>113</v>
      </c>
      <c r="E10" s="69">
        <v>5107.84</v>
      </c>
      <c r="F10" s="70">
        <v>817.25</v>
      </c>
      <c r="G10" s="71">
        <v>10.22</v>
      </c>
      <c r="H10" s="57">
        <v>465.96</v>
      </c>
      <c r="I10" s="72">
        <f t="shared" si="0"/>
        <v>1293.43</v>
      </c>
      <c r="J10" s="72">
        <v>408.63</v>
      </c>
      <c r="K10" s="72">
        <v>102.16</v>
      </c>
      <c r="L10" s="70">
        <f t="shared" si="1"/>
        <v>510.79</v>
      </c>
      <c r="M10" s="69">
        <f t="shared" si="2"/>
        <v>1804.22</v>
      </c>
      <c r="N10" s="73">
        <f t="shared" si="3"/>
        <v>6401.27</v>
      </c>
      <c r="O10" s="69">
        <v>2166.7</v>
      </c>
      <c r="P10" s="74">
        <f t="shared" si="4"/>
        <v>4234.57</v>
      </c>
      <c r="Q10" s="70">
        <f t="shared" si="5"/>
        <v>2430.35</v>
      </c>
    </row>
    <row r="11" s="40" customFormat="1" ht="32" customHeight="1" spans="1:17">
      <c r="A11" s="52">
        <v>7</v>
      </c>
      <c r="B11" s="76" t="s">
        <v>46</v>
      </c>
      <c r="C11" s="76" t="s">
        <v>45</v>
      </c>
      <c r="D11" s="68" t="s">
        <v>113</v>
      </c>
      <c r="E11" s="69">
        <v>4895.48</v>
      </c>
      <c r="F11" s="70">
        <v>783.28</v>
      </c>
      <c r="G11" s="71">
        <v>9.79</v>
      </c>
      <c r="H11" s="57">
        <v>446.84</v>
      </c>
      <c r="I11" s="72">
        <f t="shared" si="0"/>
        <v>1239.91</v>
      </c>
      <c r="J11" s="72">
        <v>391.64</v>
      </c>
      <c r="K11" s="72">
        <v>97.91</v>
      </c>
      <c r="L11" s="70">
        <f t="shared" si="1"/>
        <v>489.55</v>
      </c>
      <c r="M11" s="69">
        <f t="shared" si="2"/>
        <v>1729.46</v>
      </c>
      <c r="N11" s="73">
        <f t="shared" si="3"/>
        <v>6135.39</v>
      </c>
      <c r="O11" s="69">
        <v>2166.7</v>
      </c>
      <c r="P11" s="74">
        <f t="shared" si="4"/>
        <v>3968.69</v>
      </c>
      <c r="Q11" s="70">
        <f t="shared" si="5"/>
        <v>2239.23</v>
      </c>
    </row>
    <row r="12" s="39" customFormat="1" ht="32" customHeight="1" spans="1:17">
      <c r="A12" s="52">
        <v>8</v>
      </c>
      <c r="B12" s="75" t="s">
        <v>49</v>
      </c>
      <c r="C12" s="75" t="s">
        <v>48</v>
      </c>
      <c r="D12" s="68" t="s">
        <v>113</v>
      </c>
      <c r="E12" s="69">
        <v>5107.84</v>
      </c>
      <c r="F12" s="70">
        <v>817.25</v>
      </c>
      <c r="G12" s="71">
        <v>10.22</v>
      </c>
      <c r="H12" s="77">
        <v>465.96</v>
      </c>
      <c r="I12" s="72">
        <f t="shared" si="0"/>
        <v>1293.43</v>
      </c>
      <c r="J12" s="72">
        <v>408.63</v>
      </c>
      <c r="K12" s="72">
        <v>102.16</v>
      </c>
      <c r="L12" s="70">
        <f t="shared" si="1"/>
        <v>510.79</v>
      </c>
      <c r="M12" s="69">
        <f t="shared" si="2"/>
        <v>1804.22</v>
      </c>
      <c r="N12" s="73">
        <f t="shared" si="3"/>
        <v>6401.27</v>
      </c>
      <c r="O12" s="69">
        <v>2166.7</v>
      </c>
      <c r="P12" s="74">
        <f t="shared" si="4"/>
        <v>4234.57</v>
      </c>
      <c r="Q12" s="70">
        <f t="shared" si="5"/>
        <v>2430.35</v>
      </c>
    </row>
    <row r="13" s="39" customFormat="1" ht="32" customHeight="1" spans="1:17">
      <c r="A13" s="52">
        <v>9</v>
      </c>
      <c r="B13" s="75" t="s">
        <v>52</v>
      </c>
      <c r="C13" s="75" t="s">
        <v>51</v>
      </c>
      <c r="D13" s="68" t="s">
        <v>113</v>
      </c>
      <c r="E13" s="69">
        <v>5129.44</v>
      </c>
      <c r="F13" s="70">
        <v>820.71</v>
      </c>
      <c r="G13" s="71">
        <v>10.26</v>
      </c>
      <c r="H13" s="57">
        <v>467.9</v>
      </c>
      <c r="I13" s="72">
        <f t="shared" si="0"/>
        <v>1298.87</v>
      </c>
      <c r="J13" s="72">
        <v>410.36</v>
      </c>
      <c r="K13" s="72">
        <v>102.59</v>
      </c>
      <c r="L13" s="70">
        <f t="shared" si="1"/>
        <v>512.95</v>
      </c>
      <c r="M13" s="69">
        <f t="shared" si="2"/>
        <v>1811.82</v>
      </c>
      <c r="N13" s="73">
        <f t="shared" si="3"/>
        <v>6428.31</v>
      </c>
      <c r="O13" s="69">
        <v>2166.7</v>
      </c>
      <c r="P13" s="74">
        <f t="shared" si="4"/>
        <v>4261.61</v>
      </c>
      <c r="Q13" s="70">
        <f t="shared" si="5"/>
        <v>2449.79</v>
      </c>
    </row>
    <row r="14" s="39" customFormat="1" ht="25" customHeight="1" spans="1:17">
      <c r="A14" s="52">
        <v>10</v>
      </c>
      <c r="B14" s="78" t="s">
        <v>55</v>
      </c>
      <c r="C14" s="79" t="s">
        <v>54</v>
      </c>
      <c r="D14" s="80" t="s">
        <v>114</v>
      </c>
      <c r="E14" s="73">
        <v>5647.16</v>
      </c>
      <c r="F14" s="70">
        <v>903.55</v>
      </c>
      <c r="G14" s="71">
        <v>11.29</v>
      </c>
      <c r="H14" s="57">
        <v>514.49</v>
      </c>
      <c r="I14" s="72">
        <f t="shared" si="0"/>
        <v>1429.33</v>
      </c>
      <c r="J14" s="72">
        <v>451.77</v>
      </c>
      <c r="K14" s="72">
        <v>112.94</v>
      </c>
      <c r="L14" s="70">
        <f t="shared" si="1"/>
        <v>564.71</v>
      </c>
      <c r="M14" s="69">
        <f t="shared" si="2"/>
        <v>1994.04</v>
      </c>
      <c r="N14" s="73">
        <f t="shared" si="3"/>
        <v>7076.49</v>
      </c>
      <c r="O14" s="69">
        <v>2166.7</v>
      </c>
      <c r="P14" s="74">
        <f t="shared" si="4"/>
        <v>4909.79</v>
      </c>
      <c r="Q14" s="70">
        <f t="shared" si="5"/>
        <v>2915.75</v>
      </c>
    </row>
    <row r="15" s="39" customFormat="1" ht="25" customHeight="1" spans="1:17">
      <c r="A15" s="52">
        <v>11</v>
      </c>
      <c r="B15" s="78" t="s">
        <v>34</v>
      </c>
      <c r="C15" s="79" t="s">
        <v>57</v>
      </c>
      <c r="D15" s="80" t="s">
        <v>114</v>
      </c>
      <c r="E15" s="73">
        <v>4915.64</v>
      </c>
      <c r="F15" s="70">
        <v>786.5</v>
      </c>
      <c r="G15" s="71">
        <v>9.83</v>
      </c>
      <c r="H15" s="57">
        <v>448.66</v>
      </c>
      <c r="I15" s="72">
        <f t="shared" si="0"/>
        <v>1244.99</v>
      </c>
      <c r="J15" s="72">
        <v>393.25</v>
      </c>
      <c r="K15" s="72">
        <v>98.31</v>
      </c>
      <c r="L15" s="70">
        <f t="shared" si="1"/>
        <v>491.56</v>
      </c>
      <c r="M15" s="69">
        <f t="shared" si="2"/>
        <v>1736.55</v>
      </c>
      <c r="N15" s="73">
        <f t="shared" si="3"/>
        <v>6160.63</v>
      </c>
      <c r="O15" s="69">
        <v>2166.7</v>
      </c>
      <c r="P15" s="74">
        <f t="shared" si="4"/>
        <v>3993.93</v>
      </c>
      <c r="Q15" s="70">
        <f t="shared" si="5"/>
        <v>2257.38</v>
      </c>
    </row>
    <row r="16" s="39" customFormat="1" ht="25" customHeight="1" spans="1:17">
      <c r="A16" s="52">
        <v>12</v>
      </c>
      <c r="B16" s="78" t="s">
        <v>60</v>
      </c>
      <c r="C16" s="78" t="s">
        <v>59</v>
      </c>
      <c r="D16" s="80" t="s">
        <v>114</v>
      </c>
      <c r="E16" s="73">
        <v>5390.84</v>
      </c>
      <c r="F16" s="70">
        <v>862.53</v>
      </c>
      <c r="G16" s="71">
        <v>10.78</v>
      </c>
      <c r="H16" s="57">
        <v>491.43</v>
      </c>
      <c r="I16" s="72">
        <f t="shared" si="0"/>
        <v>1364.74</v>
      </c>
      <c r="J16" s="72">
        <v>431.27</v>
      </c>
      <c r="K16" s="72">
        <v>107.82</v>
      </c>
      <c r="L16" s="70">
        <f t="shared" si="1"/>
        <v>539.09</v>
      </c>
      <c r="M16" s="69">
        <f t="shared" si="2"/>
        <v>1903.83</v>
      </c>
      <c r="N16" s="73">
        <f t="shared" si="3"/>
        <v>6755.58</v>
      </c>
      <c r="O16" s="69">
        <v>2166.7</v>
      </c>
      <c r="P16" s="74">
        <f t="shared" si="4"/>
        <v>4588.88</v>
      </c>
      <c r="Q16" s="70">
        <f t="shared" si="5"/>
        <v>2685.05</v>
      </c>
    </row>
    <row r="17" s="39" customFormat="1" ht="25" customHeight="1" spans="1:17">
      <c r="A17" s="52">
        <v>13</v>
      </c>
      <c r="B17" s="78" t="s">
        <v>63</v>
      </c>
      <c r="C17" s="79" t="s">
        <v>62</v>
      </c>
      <c r="D17" s="80" t="s">
        <v>114</v>
      </c>
      <c r="E17" s="73">
        <v>5412.44</v>
      </c>
      <c r="F17" s="70">
        <v>865.99</v>
      </c>
      <c r="G17" s="71">
        <v>10.82</v>
      </c>
      <c r="H17" s="57">
        <v>493.37</v>
      </c>
      <c r="I17" s="72">
        <f t="shared" si="0"/>
        <v>1370.18</v>
      </c>
      <c r="J17" s="72">
        <v>433</v>
      </c>
      <c r="K17" s="72">
        <v>108.25</v>
      </c>
      <c r="L17" s="70">
        <f t="shared" si="1"/>
        <v>541.25</v>
      </c>
      <c r="M17" s="69">
        <f t="shared" si="2"/>
        <v>1911.43</v>
      </c>
      <c r="N17" s="73">
        <f t="shared" si="3"/>
        <v>6782.62</v>
      </c>
      <c r="O17" s="69">
        <v>2166.7</v>
      </c>
      <c r="P17" s="74">
        <f t="shared" si="4"/>
        <v>4615.92</v>
      </c>
      <c r="Q17" s="70">
        <f t="shared" si="5"/>
        <v>2704.49</v>
      </c>
    </row>
    <row r="18" s="39" customFormat="1" ht="25" customHeight="1" spans="1:17">
      <c r="A18" s="52">
        <v>14</v>
      </c>
      <c r="B18" s="78" t="s">
        <v>66</v>
      </c>
      <c r="C18" s="78" t="s">
        <v>65</v>
      </c>
      <c r="D18" s="80" t="s">
        <v>114</v>
      </c>
      <c r="E18" s="73">
        <v>5390.84</v>
      </c>
      <c r="F18" s="70">
        <v>862.53</v>
      </c>
      <c r="G18" s="71">
        <v>10.78</v>
      </c>
      <c r="H18" s="57">
        <v>491.43</v>
      </c>
      <c r="I18" s="72">
        <f t="shared" si="0"/>
        <v>1364.74</v>
      </c>
      <c r="J18" s="72">
        <v>431.27</v>
      </c>
      <c r="K18" s="72">
        <v>107.82</v>
      </c>
      <c r="L18" s="70">
        <f t="shared" si="1"/>
        <v>539.09</v>
      </c>
      <c r="M18" s="69">
        <f t="shared" si="2"/>
        <v>1903.83</v>
      </c>
      <c r="N18" s="73">
        <f t="shared" si="3"/>
        <v>6755.58</v>
      </c>
      <c r="O18" s="69">
        <v>2166.7</v>
      </c>
      <c r="P18" s="74">
        <f t="shared" si="4"/>
        <v>4588.88</v>
      </c>
      <c r="Q18" s="70">
        <f t="shared" si="5"/>
        <v>2685.05</v>
      </c>
    </row>
    <row r="19" s="39" customFormat="1" ht="25" customHeight="1" spans="1:17">
      <c r="A19" s="52">
        <v>15</v>
      </c>
      <c r="B19" s="78" t="s">
        <v>49</v>
      </c>
      <c r="C19" s="79" t="s">
        <v>68</v>
      </c>
      <c r="D19" s="80" t="s">
        <v>114</v>
      </c>
      <c r="E19" s="73">
        <v>5119.88</v>
      </c>
      <c r="F19" s="70">
        <v>819.18</v>
      </c>
      <c r="G19" s="71">
        <v>10.24</v>
      </c>
      <c r="H19" s="57">
        <v>467.04</v>
      </c>
      <c r="I19" s="72">
        <f t="shared" si="0"/>
        <v>1296.46</v>
      </c>
      <c r="J19" s="72">
        <v>409.59</v>
      </c>
      <c r="K19" s="72">
        <v>102.4</v>
      </c>
      <c r="L19" s="70">
        <f t="shared" si="1"/>
        <v>511.99</v>
      </c>
      <c r="M19" s="69">
        <f t="shared" si="2"/>
        <v>1808.45</v>
      </c>
      <c r="N19" s="73">
        <f t="shared" si="3"/>
        <v>6416.34</v>
      </c>
      <c r="O19" s="69">
        <v>2166.7</v>
      </c>
      <c r="P19" s="74">
        <f t="shared" si="4"/>
        <v>4249.64</v>
      </c>
      <c r="Q19" s="70">
        <f t="shared" si="5"/>
        <v>2441.19</v>
      </c>
    </row>
    <row r="20" s="39" customFormat="1" ht="25" customHeight="1" spans="1:17">
      <c r="A20" s="52">
        <v>16</v>
      </c>
      <c r="B20" s="78" t="s">
        <v>71</v>
      </c>
      <c r="C20" s="79" t="s">
        <v>70</v>
      </c>
      <c r="D20" s="80" t="s">
        <v>114</v>
      </c>
      <c r="E20" s="73">
        <v>5326.04</v>
      </c>
      <c r="F20" s="70">
        <v>852.17</v>
      </c>
      <c r="G20" s="71">
        <v>10.65</v>
      </c>
      <c r="H20" s="57">
        <v>485.59</v>
      </c>
      <c r="I20" s="72">
        <f t="shared" si="0"/>
        <v>1348.41</v>
      </c>
      <c r="J20" s="72">
        <v>426.08</v>
      </c>
      <c r="K20" s="72">
        <v>106.52</v>
      </c>
      <c r="L20" s="70">
        <f t="shared" si="1"/>
        <v>532.6</v>
      </c>
      <c r="M20" s="69">
        <f t="shared" si="2"/>
        <v>1881.01</v>
      </c>
      <c r="N20" s="73">
        <f t="shared" si="3"/>
        <v>6674.45</v>
      </c>
      <c r="O20" s="69">
        <v>2166.7</v>
      </c>
      <c r="P20" s="74">
        <f t="shared" si="4"/>
        <v>4507.75</v>
      </c>
      <c r="Q20" s="70">
        <f t="shared" si="5"/>
        <v>2626.74</v>
      </c>
    </row>
    <row r="21" s="39" customFormat="1" ht="25" customHeight="1" spans="1:17">
      <c r="A21" s="52">
        <v>17</v>
      </c>
      <c r="B21" s="78" t="s">
        <v>52</v>
      </c>
      <c r="C21" s="79" t="s">
        <v>73</v>
      </c>
      <c r="D21" s="80" t="s">
        <v>114</v>
      </c>
      <c r="E21" s="73">
        <v>5412.44</v>
      </c>
      <c r="F21" s="70">
        <v>865.99</v>
      </c>
      <c r="G21" s="71">
        <v>10.82</v>
      </c>
      <c r="H21" s="57">
        <v>493.37</v>
      </c>
      <c r="I21" s="72">
        <f t="shared" si="0"/>
        <v>1370.18</v>
      </c>
      <c r="J21" s="72">
        <v>433</v>
      </c>
      <c r="K21" s="72">
        <v>108.25</v>
      </c>
      <c r="L21" s="70">
        <f t="shared" si="1"/>
        <v>541.25</v>
      </c>
      <c r="M21" s="69">
        <f t="shared" si="2"/>
        <v>1911.43</v>
      </c>
      <c r="N21" s="73">
        <f t="shared" si="3"/>
        <v>6782.62</v>
      </c>
      <c r="O21" s="69">
        <v>2166.7</v>
      </c>
      <c r="P21" s="74">
        <f t="shared" si="4"/>
        <v>4615.92</v>
      </c>
      <c r="Q21" s="70">
        <f t="shared" si="5"/>
        <v>2704.49</v>
      </c>
    </row>
    <row r="22" s="39" customFormat="1" ht="25" customHeight="1" spans="1:17">
      <c r="A22" s="52">
        <v>18</v>
      </c>
      <c r="B22" s="78" t="s">
        <v>76</v>
      </c>
      <c r="C22" s="79" t="s">
        <v>75</v>
      </c>
      <c r="D22" s="80" t="s">
        <v>114</v>
      </c>
      <c r="E22" s="73">
        <v>4915.64</v>
      </c>
      <c r="F22" s="70">
        <v>786.5</v>
      </c>
      <c r="G22" s="71">
        <v>9.83</v>
      </c>
      <c r="H22" s="57">
        <v>448.66</v>
      </c>
      <c r="I22" s="72">
        <f t="shared" si="0"/>
        <v>1244.99</v>
      </c>
      <c r="J22" s="72">
        <v>393.25</v>
      </c>
      <c r="K22" s="72">
        <v>98.31</v>
      </c>
      <c r="L22" s="70">
        <f t="shared" si="1"/>
        <v>491.56</v>
      </c>
      <c r="M22" s="69">
        <f t="shared" si="2"/>
        <v>1736.55</v>
      </c>
      <c r="N22" s="73">
        <f t="shared" si="3"/>
        <v>6160.63</v>
      </c>
      <c r="O22" s="69">
        <v>2166.7</v>
      </c>
      <c r="P22" s="74">
        <f t="shared" si="4"/>
        <v>3993.93</v>
      </c>
      <c r="Q22" s="70">
        <f t="shared" si="5"/>
        <v>2257.38</v>
      </c>
    </row>
    <row r="23" s="39" customFormat="1" ht="25" customHeight="1" spans="1:17">
      <c r="A23" s="52">
        <v>19</v>
      </c>
      <c r="B23" s="78" t="s">
        <v>55</v>
      </c>
      <c r="C23" s="79" t="s">
        <v>78</v>
      </c>
      <c r="D23" s="80" t="s">
        <v>114</v>
      </c>
      <c r="E23" s="73">
        <v>5412.44</v>
      </c>
      <c r="F23" s="70">
        <v>865.99</v>
      </c>
      <c r="G23" s="71">
        <v>10.82</v>
      </c>
      <c r="H23" s="57">
        <v>493.37</v>
      </c>
      <c r="I23" s="72">
        <f t="shared" si="0"/>
        <v>1370.18</v>
      </c>
      <c r="J23" s="72">
        <v>433</v>
      </c>
      <c r="K23" s="72">
        <v>108.25</v>
      </c>
      <c r="L23" s="70">
        <f t="shared" si="1"/>
        <v>541.25</v>
      </c>
      <c r="M23" s="69">
        <f t="shared" si="2"/>
        <v>1911.43</v>
      </c>
      <c r="N23" s="73">
        <f t="shared" si="3"/>
        <v>6782.62</v>
      </c>
      <c r="O23" s="69">
        <v>2166.7</v>
      </c>
      <c r="P23" s="74">
        <f t="shared" si="4"/>
        <v>4615.92</v>
      </c>
      <c r="Q23" s="70">
        <f t="shared" si="5"/>
        <v>2704.49</v>
      </c>
    </row>
    <row r="24" s="39" customFormat="1" ht="25" customHeight="1" spans="1:17">
      <c r="A24" s="52">
        <v>20</v>
      </c>
      <c r="B24" s="78" t="s">
        <v>66</v>
      </c>
      <c r="C24" s="79" t="s">
        <v>80</v>
      </c>
      <c r="D24" s="80" t="s">
        <v>114</v>
      </c>
      <c r="E24" s="73">
        <v>5119.88</v>
      </c>
      <c r="F24" s="70">
        <v>819.18</v>
      </c>
      <c r="G24" s="71">
        <v>10.24</v>
      </c>
      <c r="H24" s="57">
        <v>467.04</v>
      </c>
      <c r="I24" s="72">
        <f t="shared" si="0"/>
        <v>1296.46</v>
      </c>
      <c r="J24" s="72">
        <v>409.59</v>
      </c>
      <c r="K24" s="72">
        <v>102.4</v>
      </c>
      <c r="L24" s="70">
        <f t="shared" si="1"/>
        <v>511.99</v>
      </c>
      <c r="M24" s="69">
        <f t="shared" si="2"/>
        <v>1808.45</v>
      </c>
      <c r="N24" s="73">
        <f t="shared" si="3"/>
        <v>6416.34</v>
      </c>
      <c r="O24" s="69">
        <v>2166.7</v>
      </c>
      <c r="P24" s="74">
        <f t="shared" si="4"/>
        <v>4249.64</v>
      </c>
      <c r="Q24" s="70">
        <f t="shared" si="5"/>
        <v>2441.19</v>
      </c>
    </row>
    <row r="25" s="39" customFormat="1" ht="25" customHeight="1" spans="1:17">
      <c r="A25" s="52">
        <v>21</v>
      </c>
      <c r="B25" s="78" t="s">
        <v>63</v>
      </c>
      <c r="C25" s="79" t="s">
        <v>82</v>
      </c>
      <c r="D25" s="80" t="s">
        <v>114</v>
      </c>
      <c r="E25" s="73">
        <v>5390.84</v>
      </c>
      <c r="F25" s="70">
        <v>862.53</v>
      </c>
      <c r="G25" s="71">
        <v>10.78</v>
      </c>
      <c r="H25" s="57">
        <v>491.43</v>
      </c>
      <c r="I25" s="72">
        <f t="shared" si="0"/>
        <v>1364.74</v>
      </c>
      <c r="J25" s="72">
        <v>431.27</v>
      </c>
      <c r="K25" s="72">
        <v>107.82</v>
      </c>
      <c r="L25" s="70">
        <f t="shared" si="1"/>
        <v>539.09</v>
      </c>
      <c r="M25" s="69">
        <f t="shared" si="2"/>
        <v>1903.83</v>
      </c>
      <c r="N25" s="73">
        <f t="shared" si="3"/>
        <v>6755.58</v>
      </c>
      <c r="O25" s="69">
        <v>2166.7</v>
      </c>
      <c r="P25" s="74">
        <f t="shared" si="4"/>
        <v>4588.88</v>
      </c>
      <c r="Q25" s="70">
        <f t="shared" si="5"/>
        <v>2685.05</v>
      </c>
    </row>
    <row r="26" s="39" customFormat="1" ht="25" customHeight="1" spans="1:17">
      <c r="A26" s="52">
        <v>22</v>
      </c>
      <c r="B26" s="78" t="s">
        <v>85</v>
      </c>
      <c r="C26" s="79" t="s">
        <v>84</v>
      </c>
      <c r="D26" s="80" t="s">
        <v>114</v>
      </c>
      <c r="E26" s="73">
        <v>5141.48</v>
      </c>
      <c r="F26" s="70">
        <v>822.64</v>
      </c>
      <c r="G26" s="71">
        <v>10.28</v>
      </c>
      <c r="H26" s="57">
        <v>468.98</v>
      </c>
      <c r="I26" s="72">
        <f t="shared" si="0"/>
        <v>1301.9</v>
      </c>
      <c r="J26" s="72">
        <v>411.32</v>
      </c>
      <c r="K26" s="72">
        <v>102.83</v>
      </c>
      <c r="L26" s="70">
        <f t="shared" si="1"/>
        <v>514.15</v>
      </c>
      <c r="M26" s="69">
        <f t="shared" si="2"/>
        <v>1816.05</v>
      </c>
      <c r="N26" s="73">
        <f t="shared" si="3"/>
        <v>6443.38</v>
      </c>
      <c r="O26" s="69">
        <v>2166.7</v>
      </c>
      <c r="P26" s="74">
        <f t="shared" si="4"/>
        <v>4276.68</v>
      </c>
      <c r="Q26" s="70">
        <f t="shared" si="5"/>
        <v>2460.63</v>
      </c>
    </row>
    <row r="27" s="39" customFormat="1" ht="25" customHeight="1" spans="1:17">
      <c r="A27" s="52">
        <v>23</v>
      </c>
      <c r="B27" s="78" t="s">
        <v>52</v>
      </c>
      <c r="C27" s="79" t="s">
        <v>87</v>
      </c>
      <c r="D27" s="80" t="s">
        <v>114</v>
      </c>
      <c r="E27" s="73">
        <v>5390.84</v>
      </c>
      <c r="F27" s="70">
        <v>862.53</v>
      </c>
      <c r="G27" s="71">
        <v>10.78</v>
      </c>
      <c r="H27" s="57">
        <v>491.43</v>
      </c>
      <c r="I27" s="72">
        <f t="shared" si="0"/>
        <v>1364.74</v>
      </c>
      <c r="J27" s="72">
        <v>431.27</v>
      </c>
      <c r="K27" s="72">
        <v>107.82</v>
      </c>
      <c r="L27" s="70">
        <f t="shared" si="1"/>
        <v>539.09</v>
      </c>
      <c r="M27" s="69">
        <f t="shared" si="2"/>
        <v>1903.83</v>
      </c>
      <c r="N27" s="73">
        <f t="shared" si="3"/>
        <v>6755.58</v>
      </c>
      <c r="O27" s="69">
        <v>2166.7</v>
      </c>
      <c r="P27" s="74">
        <f t="shared" si="4"/>
        <v>4588.88</v>
      </c>
      <c r="Q27" s="70">
        <f t="shared" si="5"/>
        <v>2685.05</v>
      </c>
    </row>
    <row r="28" s="39" customFormat="1" ht="25" customHeight="1" spans="1:17">
      <c r="A28" s="52">
        <v>24</v>
      </c>
      <c r="B28" s="78" t="s">
        <v>90</v>
      </c>
      <c r="C28" s="79" t="s">
        <v>89</v>
      </c>
      <c r="D28" s="80" t="s">
        <v>114</v>
      </c>
      <c r="E28" s="73">
        <v>4915.64</v>
      </c>
      <c r="F28" s="70">
        <v>786.5</v>
      </c>
      <c r="G28" s="71">
        <v>9.83</v>
      </c>
      <c r="H28" s="57">
        <v>448.66</v>
      </c>
      <c r="I28" s="72">
        <f t="shared" si="0"/>
        <v>1244.99</v>
      </c>
      <c r="J28" s="72">
        <v>393.25</v>
      </c>
      <c r="K28" s="72">
        <v>98.31</v>
      </c>
      <c r="L28" s="70">
        <f t="shared" si="1"/>
        <v>491.56</v>
      </c>
      <c r="M28" s="69">
        <f t="shared" si="2"/>
        <v>1736.55</v>
      </c>
      <c r="N28" s="73">
        <f t="shared" si="3"/>
        <v>6160.63</v>
      </c>
      <c r="O28" s="69">
        <v>2166.7</v>
      </c>
      <c r="P28" s="74">
        <f t="shared" si="4"/>
        <v>3993.93</v>
      </c>
      <c r="Q28" s="70">
        <f t="shared" si="5"/>
        <v>2257.38</v>
      </c>
    </row>
    <row r="29" s="39" customFormat="1" ht="25" customHeight="1" spans="1:17">
      <c r="A29" s="52">
        <v>25</v>
      </c>
      <c r="B29" s="78" t="s">
        <v>34</v>
      </c>
      <c r="C29" s="79" t="s">
        <v>92</v>
      </c>
      <c r="D29" s="80" t="s">
        <v>114</v>
      </c>
      <c r="E29" s="73">
        <v>4644.68</v>
      </c>
      <c r="F29" s="70">
        <v>743.15</v>
      </c>
      <c r="G29" s="71">
        <v>9.29</v>
      </c>
      <c r="H29" s="57">
        <v>424.27</v>
      </c>
      <c r="I29" s="72">
        <f t="shared" si="0"/>
        <v>1176.71</v>
      </c>
      <c r="J29" s="72">
        <v>371.57</v>
      </c>
      <c r="K29" s="72">
        <v>92.89</v>
      </c>
      <c r="L29" s="70">
        <f t="shared" si="1"/>
        <v>464.46</v>
      </c>
      <c r="M29" s="69">
        <f t="shared" si="2"/>
        <v>1641.17</v>
      </c>
      <c r="N29" s="73">
        <f t="shared" si="3"/>
        <v>5821.39</v>
      </c>
      <c r="O29" s="69">
        <v>2166.7</v>
      </c>
      <c r="P29" s="74">
        <f t="shared" si="4"/>
        <v>3654.69</v>
      </c>
      <c r="Q29" s="70">
        <f t="shared" si="5"/>
        <v>2013.52</v>
      </c>
    </row>
    <row r="30" s="39" customFormat="1" ht="25" customHeight="1" spans="1:17">
      <c r="A30" s="52">
        <v>26</v>
      </c>
      <c r="B30" s="78" t="s">
        <v>76</v>
      </c>
      <c r="C30" s="79" t="s">
        <v>94</v>
      </c>
      <c r="D30" s="80" t="s">
        <v>114</v>
      </c>
      <c r="E30" s="73">
        <v>4915.64</v>
      </c>
      <c r="F30" s="70">
        <v>786.5</v>
      </c>
      <c r="G30" s="71">
        <v>9.83</v>
      </c>
      <c r="H30" s="57">
        <v>448.66</v>
      </c>
      <c r="I30" s="72">
        <f t="shared" si="0"/>
        <v>1244.99</v>
      </c>
      <c r="J30" s="72">
        <v>393.25</v>
      </c>
      <c r="K30" s="72">
        <v>98.31</v>
      </c>
      <c r="L30" s="70">
        <f t="shared" si="1"/>
        <v>491.56</v>
      </c>
      <c r="M30" s="69">
        <f t="shared" si="2"/>
        <v>1736.55</v>
      </c>
      <c r="N30" s="73">
        <f t="shared" si="3"/>
        <v>6160.63</v>
      </c>
      <c r="O30" s="69">
        <v>2166.7</v>
      </c>
      <c r="P30" s="74">
        <f t="shared" si="4"/>
        <v>3993.93</v>
      </c>
      <c r="Q30" s="70">
        <f t="shared" si="5"/>
        <v>2257.38</v>
      </c>
    </row>
    <row r="31" s="39" customFormat="1" ht="25" customHeight="1" spans="1:17">
      <c r="A31" s="52" t="s">
        <v>115</v>
      </c>
      <c r="B31" s="52"/>
      <c r="C31" s="52"/>
      <c r="D31" s="80"/>
      <c r="E31" s="77">
        <f t="shared" ref="E31:Q31" si="6">SUM(E5:E30)</f>
        <v>132971.4</v>
      </c>
      <c r="F31" s="77">
        <f t="shared" si="6"/>
        <v>21277.31</v>
      </c>
      <c r="G31" s="77">
        <f t="shared" si="6"/>
        <v>265.96</v>
      </c>
      <c r="H31" s="57">
        <f t="shared" si="6"/>
        <v>12131.03</v>
      </c>
      <c r="I31" s="77">
        <f t="shared" si="6"/>
        <v>33674.3</v>
      </c>
      <c r="J31" s="77">
        <f t="shared" si="6"/>
        <v>10638.69</v>
      </c>
      <c r="K31" s="77">
        <f t="shared" si="6"/>
        <v>2659.68</v>
      </c>
      <c r="L31" s="77">
        <f t="shared" si="6"/>
        <v>13298.37</v>
      </c>
      <c r="M31" s="77">
        <f t="shared" si="6"/>
        <v>46972.67</v>
      </c>
      <c r="N31" s="77">
        <f t="shared" si="6"/>
        <v>166645.7</v>
      </c>
      <c r="O31" s="77">
        <f t="shared" si="6"/>
        <v>56334.2</v>
      </c>
      <c r="P31" s="77">
        <f t="shared" si="6"/>
        <v>110311.5</v>
      </c>
      <c r="Q31" s="77">
        <f t="shared" si="6"/>
        <v>63338.83</v>
      </c>
    </row>
    <row r="32" s="39" customFormat="1" ht="15" customHeight="1" spans="1:17">
      <c r="A32" s="52" t="s">
        <v>116</v>
      </c>
      <c r="B32" s="52"/>
      <c r="C32" s="52"/>
      <c r="D32" s="80"/>
      <c r="E32" s="80"/>
      <c r="F32" s="52"/>
      <c r="G32" s="52"/>
      <c r="H32" s="52"/>
      <c r="I32" s="57"/>
      <c r="J32" s="52"/>
      <c r="K32" s="80"/>
      <c r="L32" s="52"/>
      <c r="M32" s="52"/>
      <c r="N32" s="52"/>
      <c r="O32" s="52"/>
      <c r="P32" s="52"/>
      <c r="Q32" s="52"/>
    </row>
    <row r="33" s="39" customFormat="1" spans="1:19">
      <c r="A33" s="41"/>
      <c r="B33" s="41"/>
      <c r="C33" s="41"/>
      <c r="D33" s="81"/>
      <c r="E33" s="81"/>
      <c r="F33" s="82"/>
      <c r="G33" s="82"/>
      <c r="H33" s="82"/>
      <c r="I33" s="83"/>
      <c r="J33" s="82"/>
      <c r="K33" s="81"/>
      <c r="L33" s="41"/>
      <c r="M33" s="41"/>
      <c r="N33" s="41"/>
      <c r="O33" s="41"/>
      <c r="P33" s="41"/>
      <c r="Q33" s="41"/>
    </row>
    <row r="34" s="39" customFormat="1" spans="1:19">
      <c r="A34" s="41"/>
      <c r="B34" s="41"/>
      <c r="C34" s="41"/>
      <c r="D34" s="81"/>
      <c r="E34" s="81"/>
      <c r="F34" s="82"/>
      <c r="G34" s="82"/>
      <c r="H34" s="82"/>
      <c r="I34" s="83"/>
      <c r="J34" s="82"/>
      <c r="K34" s="81"/>
      <c r="L34" s="41"/>
      <c r="M34" s="41"/>
      <c r="N34" s="41"/>
      <c r="O34" s="41"/>
      <c r="P34" s="41"/>
      <c r="Q34" s="41"/>
      <c r="S34" s="77"/>
    </row>
    <row r="35" s="39" customFormat="1" spans="1:19">
      <c r="A35" s="41"/>
      <c r="B35" s="41"/>
      <c r="C35" s="41"/>
      <c r="D35" s="81"/>
      <c r="E35" s="81"/>
      <c r="F35" s="82"/>
      <c r="G35" s="82"/>
      <c r="H35" s="82"/>
      <c r="I35" s="83"/>
      <c r="J35" s="82"/>
      <c r="K35" s="81"/>
      <c r="L35" s="41"/>
      <c r="M35" s="41"/>
      <c r="N35" s="41"/>
      <c r="O35" s="41"/>
      <c r="P35" s="41"/>
      <c r="Q35" s="41"/>
    </row>
  </sheetData>
  <autoFilter xmlns:etc="http://www.wps.cn/officeDocument/2017/etCustomData" ref="A1:Q35" etc:filterBottomFollowUsedRange="0">
    <extLst/>
  </autoFilter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G22" sqref="G22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20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20">
      <c r="A4" s="4" t="s">
        <v>118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>
        <v>46113</v>
      </c>
      <c r="N4" s="7"/>
      <c r="O4" s="8"/>
      <c r="P4" s="9" t="s">
        <v>119</v>
      </c>
      <c r="Q4" s="9"/>
      <c r="R4" s="9"/>
      <c r="S4" s="10"/>
    </row>
    <row r="5" s="1" customFormat="1" ht="18" customHeight="1" spans="1:20">
      <c r="A5" s="11" t="s">
        <v>120</v>
      </c>
      <c r="B5" s="11" t="s">
        <v>121</v>
      </c>
      <c r="C5" s="12" t="s">
        <v>122</v>
      </c>
      <c r="D5" s="12"/>
      <c r="E5" s="12"/>
      <c r="F5" s="12"/>
      <c r="G5" s="12"/>
      <c r="H5" s="12"/>
      <c r="I5" s="12"/>
      <c r="J5" s="12"/>
      <c r="K5" s="12"/>
      <c r="L5" s="12"/>
      <c r="M5" s="12" t="s">
        <v>7</v>
      </c>
      <c r="N5" s="12"/>
      <c r="O5" s="12"/>
      <c r="P5" s="12"/>
      <c r="Q5" s="13" t="s">
        <v>8</v>
      </c>
      <c r="R5" s="14" t="s">
        <v>123</v>
      </c>
      <c r="S5" s="15" t="s">
        <v>124</v>
      </c>
    </row>
    <row r="6" s="1" customFormat="1" ht="25" customHeight="1" spans="1:20">
      <c r="A6" s="16"/>
      <c r="B6" s="16"/>
      <c r="C6" s="17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 t="s">
        <v>18</v>
      </c>
      <c r="K6" s="17" t="s">
        <v>19</v>
      </c>
      <c r="L6" s="19" t="s">
        <v>20</v>
      </c>
      <c r="M6" s="17" t="s">
        <v>21</v>
      </c>
      <c r="N6" s="17" t="s">
        <v>125</v>
      </c>
      <c r="O6" s="17" t="s">
        <v>22</v>
      </c>
      <c r="P6" s="13" t="s">
        <v>24</v>
      </c>
      <c r="Q6" s="20"/>
      <c r="R6" s="21"/>
      <c r="S6" s="22"/>
    </row>
    <row r="7" s="1" customFormat="1" ht="33" customHeight="1" spans="1:20">
      <c r="A7" s="23" t="s">
        <v>126</v>
      </c>
      <c r="B7" s="24">
        <v>3</v>
      </c>
      <c r="C7" s="24">
        <v>5435</v>
      </c>
      <c r="D7" s="24">
        <v>2156</v>
      </c>
      <c r="E7" s="24">
        <v>1125</v>
      </c>
      <c r="F7" s="24">
        <v>1212</v>
      </c>
      <c r="G7" s="24">
        <v>2193</v>
      </c>
      <c r="H7" s="24">
        <v>20</v>
      </c>
      <c r="I7" s="24">
        <v>1380</v>
      </c>
      <c r="J7" s="24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31.86</v>
      </c>
      <c r="P7" s="25">
        <f t="shared" ref="P7:P17" si="0">M7+N7+O7</f>
        <v>4033.98</v>
      </c>
      <c r="Q7" s="25">
        <f t="shared" ref="Q7:Q17" si="1">L7+P7</f>
        <v>19967.46</v>
      </c>
      <c r="R7" s="25">
        <v>6500.1</v>
      </c>
      <c r="S7" s="25">
        <f t="shared" ref="S7:S17" si="2">Q7-R7</f>
        <v>13467.36</v>
      </c>
    </row>
    <row r="8" s="1" customFormat="1" ht="33" customHeight="1" spans="1:20">
      <c r="A8" s="23" t="s">
        <v>127</v>
      </c>
      <c r="B8" s="24">
        <v>3</v>
      </c>
      <c r="C8" s="24">
        <v>5775</v>
      </c>
      <c r="D8" s="24">
        <v>2076</v>
      </c>
      <c r="E8" s="24">
        <v>1125</v>
      </c>
      <c r="F8" s="24">
        <v>1212</v>
      </c>
      <c r="G8" s="24">
        <v>2193</v>
      </c>
      <c r="H8" s="24">
        <v>60</v>
      </c>
      <c r="I8" s="24">
        <v>0</v>
      </c>
      <c r="J8" s="24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29.49</v>
      </c>
      <c r="P8" s="25">
        <f t="shared" si="0"/>
        <v>3734.97</v>
      </c>
      <c r="Q8" s="25">
        <f t="shared" si="1"/>
        <v>18481.89</v>
      </c>
      <c r="R8" s="25">
        <v>6500.1</v>
      </c>
      <c r="S8" s="25">
        <f t="shared" si="2"/>
        <v>11981.79</v>
      </c>
    </row>
    <row r="9" s="1" customFormat="1" ht="35" customHeight="1" spans="1:20">
      <c r="A9" s="23" t="s">
        <v>128</v>
      </c>
      <c r="B9" s="24">
        <v>1</v>
      </c>
      <c r="C9" s="24">
        <v>1720</v>
      </c>
      <c r="D9" s="24">
        <v>614</v>
      </c>
      <c r="E9" s="24">
        <v>375</v>
      </c>
      <c r="F9" s="24">
        <v>404</v>
      </c>
      <c r="G9" s="24">
        <v>731</v>
      </c>
      <c r="H9" s="24">
        <v>0</v>
      </c>
      <c r="I9" s="24">
        <v>460</v>
      </c>
      <c r="J9" s="24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10.22</v>
      </c>
      <c r="P9" s="25">
        <f t="shared" si="0"/>
        <v>1293.43</v>
      </c>
      <c r="Q9" s="25">
        <f t="shared" si="1"/>
        <v>6401.27</v>
      </c>
      <c r="R9" s="25">
        <v>2166.7</v>
      </c>
      <c r="S9" s="25">
        <f t="shared" si="2"/>
        <v>4234.57</v>
      </c>
    </row>
    <row r="10" s="1" customFormat="1" ht="25" customHeight="1" spans="1:20">
      <c r="A10" s="23" t="s">
        <v>129</v>
      </c>
      <c r="B10" s="24">
        <v>4</v>
      </c>
      <c r="C10" s="24">
        <v>7130</v>
      </c>
      <c r="D10" s="24">
        <v>2516</v>
      </c>
      <c r="E10" s="24">
        <v>1500</v>
      </c>
      <c r="F10" s="24">
        <v>1616</v>
      </c>
      <c r="G10" s="24">
        <v>2924</v>
      </c>
      <c r="H10" s="24">
        <v>60</v>
      </c>
      <c r="I10" s="24"/>
      <c r="J10" s="24">
        <v>1920</v>
      </c>
      <c r="K10" s="25">
        <v>1138</v>
      </c>
      <c r="L10" s="25">
        <v>18804</v>
      </c>
      <c r="M10" s="25">
        <v>3010.55</v>
      </c>
      <c r="N10" s="26">
        <v>1718.44</v>
      </c>
      <c r="O10" s="25">
        <v>37.64</v>
      </c>
      <c r="P10" s="25">
        <v>4766.63</v>
      </c>
      <c r="Q10" s="25">
        <v>23570.63</v>
      </c>
      <c r="R10" s="25">
        <v>8666.8</v>
      </c>
      <c r="S10" s="25">
        <v>14903.83</v>
      </c>
    </row>
    <row r="11" s="1" customFormat="1" ht="25" customHeight="1" spans="1:20">
      <c r="A11" s="23" t="s">
        <v>130</v>
      </c>
      <c r="B11" s="24">
        <v>2</v>
      </c>
      <c r="C11" s="24">
        <v>3645</v>
      </c>
      <c r="D11" s="24">
        <v>1306</v>
      </c>
      <c r="E11" s="24">
        <v>750</v>
      </c>
      <c r="F11" s="24">
        <v>808</v>
      </c>
      <c r="G11" s="24">
        <v>1462</v>
      </c>
      <c r="H11" s="24">
        <v>40</v>
      </c>
      <c r="I11" s="24">
        <v>760</v>
      </c>
      <c r="J11" s="24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20.74</v>
      </c>
      <c r="P11" s="25">
        <f t="shared" si="0"/>
        <v>2625.51</v>
      </c>
      <c r="Q11" s="25">
        <f t="shared" si="1"/>
        <v>12994.59</v>
      </c>
      <c r="R11" s="25">
        <v>4333.4</v>
      </c>
      <c r="S11" s="25">
        <f t="shared" si="2"/>
        <v>8661.19</v>
      </c>
    </row>
    <row r="12" s="1" customFormat="1" ht="25" customHeight="1" spans="1:20">
      <c r="A12" s="23" t="s">
        <v>131</v>
      </c>
      <c r="B12" s="24">
        <v>3</v>
      </c>
      <c r="C12" s="24">
        <v>5570</v>
      </c>
      <c r="D12" s="24">
        <v>1998</v>
      </c>
      <c r="E12" s="24">
        <v>1125</v>
      </c>
      <c r="F12" s="24">
        <v>1212</v>
      </c>
      <c r="G12" s="24">
        <v>2193</v>
      </c>
      <c r="H12" s="24">
        <v>20</v>
      </c>
      <c r="I12" s="24">
        <v>1380</v>
      </c>
      <c r="J12" s="24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31.82</v>
      </c>
      <c r="P12" s="25">
        <f t="shared" si="0"/>
        <v>4028.35</v>
      </c>
      <c r="Q12" s="25">
        <f t="shared" si="1"/>
        <v>19939.47</v>
      </c>
      <c r="R12" s="25">
        <v>6500.1</v>
      </c>
      <c r="S12" s="25">
        <f t="shared" si="2"/>
        <v>13439.37</v>
      </c>
      <c r="T12" s="28"/>
    </row>
    <row r="13" s="1" customFormat="1" ht="25" customHeight="1" spans="1:20">
      <c r="A13" s="23" t="s">
        <v>132</v>
      </c>
      <c r="B13" s="24">
        <v>2</v>
      </c>
      <c r="C13" s="24">
        <v>3350</v>
      </c>
      <c r="D13" s="24">
        <v>1126</v>
      </c>
      <c r="E13" s="24">
        <v>750</v>
      </c>
      <c r="F13" s="24">
        <v>808</v>
      </c>
      <c r="G13" s="24">
        <v>1462</v>
      </c>
      <c r="H13" s="24">
        <v>40</v>
      </c>
      <c r="I13" s="24">
        <v>920</v>
      </c>
      <c r="J13" s="24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20.07</v>
      </c>
      <c r="P13" s="25">
        <f t="shared" si="0"/>
        <v>2541.81</v>
      </c>
      <c r="Q13" s="25">
        <f t="shared" si="1"/>
        <v>12578.77</v>
      </c>
      <c r="R13" s="25">
        <v>4333.4</v>
      </c>
      <c r="S13" s="25">
        <f t="shared" si="2"/>
        <v>8245.37</v>
      </c>
    </row>
    <row r="14" s="1" customFormat="1" ht="25" customHeight="1" spans="1:20">
      <c r="A14" s="23" t="s">
        <v>133</v>
      </c>
      <c r="B14" s="24">
        <v>1</v>
      </c>
      <c r="C14" s="24">
        <v>1925</v>
      </c>
      <c r="D14" s="24">
        <v>692</v>
      </c>
      <c r="E14" s="24">
        <v>375</v>
      </c>
      <c r="F14" s="24">
        <v>404</v>
      </c>
      <c r="G14" s="24">
        <v>731</v>
      </c>
      <c r="H14" s="24">
        <v>0</v>
      </c>
      <c r="I14" s="24">
        <v>460</v>
      </c>
      <c r="J14" s="24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10.78</v>
      </c>
      <c r="P14" s="25">
        <f t="shared" si="0"/>
        <v>1364.74</v>
      </c>
      <c r="Q14" s="25">
        <f t="shared" si="1"/>
        <v>6755.58</v>
      </c>
      <c r="R14" s="25">
        <v>2166.7</v>
      </c>
      <c r="S14" s="25">
        <f t="shared" si="2"/>
        <v>4588.88</v>
      </c>
    </row>
    <row r="15" s="1" customFormat="1" ht="25" customHeight="1" spans="1:20">
      <c r="A15" s="23" t="s">
        <v>134</v>
      </c>
      <c r="B15" s="24">
        <v>2</v>
      </c>
      <c r="C15" s="24">
        <v>3485</v>
      </c>
      <c r="D15" s="24">
        <v>1210</v>
      </c>
      <c r="E15" s="24">
        <v>750</v>
      </c>
      <c r="F15" s="24">
        <v>808</v>
      </c>
      <c r="G15" s="24">
        <v>1462</v>
      </c>
      <c r="H15" s="24">
        <v>0</v>
      </c>
      <c r="I15" s="24">
        <v>920</v>
      </c>
      <c r="J15" s="24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20.46</v>
      </c>
      <c r="P15" s="25">
        <f t="shared" si="0"/>
        <v>2589.89</v>
      </c>
      <c r="Q15" s="25">
        <f t="shared" si="1"/>
        <v>12817.61</v>
      </c>
      <c r="R15" s="25">
        <v>4333.4</v>
      </c>
      <c r="S15" s="25">
        <f t="shared" si="2"/>
        <v>8484.21</v>
      </c>
    </row>
    <row r="16" s="1" customFormat="1" ht="25" customHeight="1" spans="1:20">
      <c r="A16" s="23" t="s">
        <v>135</v>
      </c>
      <c r="B16" s="24">
        <v>2</v>
      </c>
      <c r="C16" s="24">
        <v>3690</v>
      </c>
      <c r="D16" s="24">
        <v>1288</v>
      </c>
      <c r="E16" s="24">
        <v>750</v>
      </c>
      <c r="F16" s="24">
        <v>808</v>
      </c>
      <c r="G16" s="24">
        <v>1462</v>
      </c>
      <c r="H16" s="24">
        <v>0</v>
      </c>
      <c r="I16" s="24">
        <v>920</v>
      </c>
      <c r="J16" s="24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21.02</v>
      </c>
      <c r="P16" s="25">
        <f t="shared" si="0"/>
        <v>2661.2</v>
      </c>
      <c r="Q16" s="25">
        <f t="shared" si="1"/>
        <v>13171.92</v>
      </c>
      <c r="R16" s="25">
        <v>4333.4</v>
      </c>
      <c r="S16" s="25">
        <f t="shared" si="2"/>
        <v>8838.52</v>
      </c>
    </row>
    <row r="17" s="1" customFormat="1" ht="34" customHeight="1" spans="1:19">
      <c r="A17" s="23" t="s">
        <v>136</v>
      </c>
      <c r="B17" s="24">
        <v>3</v>
      </c>
      <c r="C17" s="24">
        <v>5570</v>
      </c>
      <c r="D17" s="24">
        <v>1998</v>
      </c>
      <c r="E17" s="24">
        <v>1125</v>
      </c>
      <c r="F17" s="24">
        <v>1212</v>
      </c>
      <c r="G17" s="24">
        <v>2193</v>
      </c>
      <c r="H17" s="24">
        <v>40</v>
      </c>
      <c r="I17" s="24">
        <v>1380</v>
      </c>
      <c r="J17" s="24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31.86</v>
      </c>
      <c r="P17" s="25">
        <f t="shared" si="0"/>
        <v>4033.79</v>
      </c>
      <c r="Q17" s="25">
        <f t="shared" si="1"/>
        <v>19966.51</v>
      </c>
      <c r="R17" s="25">
        <v>6500.1</v>
      </c>
      <c r="S17" s="25">
        <f t="shared" si="2"/>
        <v>13466.41</v>
      </c>
    </row>
    <row r="18" s="1" customFormat="1" ht="25" customHeight="1" spans="1:19">
      <c r="A18" s="29" t="s">
        <v>8</v>
      </c>
      <c r="B18" s="30">
        <v>26</v>
      </c>
      <c r="C18" s="31">
        <v>47295</v>
      </c>
      <c r="D18" s="31">
        <v>16980</v>
      </c>
      <c r="E18" s="31">
        <v>9750</v>
      </c>
      <c r="F18" s="31">
        <v>10504</v>
      </c>
      <c r="G18" s="31">
        <v>19006</v>
      </c>
      <c r="H18" s="31">
        <v>280</v>
      </c>
      <c r="I18" s="31">
        <v>8580</v>
      </c>
      <c r="J18" s="31">
        <v>12480</v>
      </c>
      <c r="K18" s="32">
        <v>8096.4</v>
      </c>
      <c r="L18" s="32">
        <v>132971.4</v>
      </c>
      <c r="M18" s="32">
        <f t="shared" ref="M18:Q18" si="3">SUM(M7:M17)</f>
        <v>21277.31</v>
      </c>
      <c r="N18" s="32">
        <f t="shared" si="3"/>
        <v>12131.03</v>
      </c>
      <c r="O18" s="32">
        <f t="shared" si="3"/>
        <v>265.96</v>
      </c>
      <c r="P18" s="32">
        <f t="shared" si="3"/>
        <v>33674.3</v>
      </c>
      <c r="Q18" s="32">
        <f t="shared" si="3"/>
        <v>166645.7</v>
      </c>
      <c r="R18" s="32">
        <v>56334.2</v>
      </c>
      <c r="S18" s="32">
        <f>SUM(S7:S17)</f>
        <v>110311.5</v>
      </c>
    </row>
    <row r="19" s="1" customFormat="1" ht="25" customHeight="1" spans="1:19">
      <c r="A19" s="11" t="s">
        <v>137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="1" customFormat="1" ht="25" customHeight="1" spans="1:19">
      <c r="A20" s="34" t="s">
        <v>138</v>
      </c>
      <c r="B20" s="34"/>
      <c r="C20" s="34"/>
      <c r="D20" s="34"/>
      <c r="E20" s="34"/>
      <c r="F20" s="35"/>
      <c r="G20" s="35"/>
      <c r="H20" s="35"/>
      <c r="I20" s="35"/>
      <c r="J20" s="35"/>
      <c r="K20" s="35"/>
      <c r="L20" s="36" t="s">
        <v>139</v>
      </c>
      <c r="M20" s="36"/>
      <c r="N20" s="36"/>
      <c r="O20" s="36"/>
      <c r="P20" s="35"/>
      <c r="Q20" s="37" t="s">
        <v>140</v>
      </c>
      <c r="R20" s="37"/>
      <c r="S20" s="38" t="s">
        <v>141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2023-05-12T11:15:00Z</dcterms:created>
  <dcterms:modified xsi:type="dcterms:W3CDTF">2026-04-02T06:26:04Z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5853783FC9C3470B9FC692DE5E7CD976_13</vt:lpwstr>
  </property>
  <property fmtid="{D5CDD505-2E9C-101B-9397-08002B2CF9AE}" pid="4" name="CalculationRule">
    <vt:i4>0</vt:i4>
  </property>
</Properties>
</file>