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资" sheetId="1" r:id="rId1"/>
    <sheet name="缴费情况" sheetId="2" r:id="rId2"/>
    <sheet name="总汇总表" sheetId="3" r:id="rId3"/>
  </sheets>
  <definedNames>
    <definedName name="_xlnm._FilterDatabase" localSheetId="0" hidden="1">工资!$A$1:$U$558</definedName>
    <definedName name="_xlnm._FilterDatabase" localSheetId="1" hidden="1">缴费情况!$A$1:$P$35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<sst xmlns="http://schemas.openxmlformats.org/spreadsheetml/2006/main" count="298" uniqueCount="166">
  <si>
    <t>“三支一扶”大学生2026年1月工作生活补贴及三险明细</t>
  </si>
  <si>
    <t>单位：饶河县就业和人才服务中心                2026年1月5日</t>
  </si>
  <si>
    <t>序号</t>
  </si>
  <si>
    <t>姓名</t>
  </si>
  <si>
    <t>性别</t>
  </si>
  <si>
    <t>身份证号码</t>
  </si>
  <si>
    <t>服务单位</t>
  </si>
  <si>
    <t>工作生活补贴明细/月</t>
  </si>
  <si>
    <t>单位缴三险明细</t>
  </si>
  <si>
    <t>合计</t>
  </si>
  <si>
    <t>财政补贴</t>
  </si>
  <si>
    <t>月需县就业局拨付</t>
  </si>
  <si>
    <t>岗位工资</t>
  </si>
  <si>
    <t>薪级工资</t>
  </si>
  <si>
    <t>边补</t>
  </si>
  <si>
    <t>工作津贴</t>
  </si>
  <si>
    <t>生活补贴</t>
  </si>
  <si>
    <t>卫生费</t>
  </si>
  <si>
    <t>乡镇补贴</t>
  </si>
  <si>
    <t>绩效工资</t>
  </si>
  <si>
    <t>住房提租</t>
  </si>
  <si>
    <t>月/人</t>
  </si>
  <si>
    <t>基本养老保险</t>
  </si>
  <si>
    <t>医疗保险9%</t>
  </si>
  <si>
    <t>小计</t>
  </si>
  <si>
    <t>1</t>
  </si>
  <si>
    <t>佟福齐</t>
  </si>
  <si>
    <t>男</t>
  </si>
  <si>
    <t>230622********0559</t>
  </si>
  <si>
    <t>饶河县大佳河乡农业技术综合服务中心</t>
  </si>
  <si>
    <t>2</t>
  </si>
  <si>
    <t>李一飞</t>
  </si>
  <si>
    <t>140881********0019</t>
  </si>
  <si>
    <t>饶河县大通河乡农业技术综合服务中心</t>
  </si>
  <si>
    <t>3</t>
  </si>
  <si>
    <t>岳鹏举</t>
  </si>
  <si>
    <t>230524********2017</t>
  </si>
  <si>
    <t>饶河县就业和人才服务中心</t>
  </si>
  <si>
    <t>4</t>
  </si>
  <si>
    <t>宋佳</t>
  </si>
  <si>
    <t>女</t>
  </si>
  <si>
    <t>230524********0028</t>
  </si>
  <si>
    <t>5</t>
  </si>
  <si>
    <t>郎丽雪</t>
  </si>
  <si>
    <t>230524********0522</t>
  </si>
  <si>
    <t>饶河县饶河镇农业技术综合服务中心</t>
  </si>
  <si>
    <t>6</t>
  </si>
  <si>
    <t>于昊松</t>
  </si>
  <si>
    <t>230524********0215</t>
  </si>
  <si>
    <t>饶河县山里乡农业技术综合服务中心</t>
  </si>
  <si>
    <t>7</t>
  </si>
  <si>
    <t>田佳祺</t>
  </si>
  <si>
    <t>230524********0022</t>
  </si>
  <si>
    <t>饶河县四排乡农业技术综合服务中心</t>
  </si>
  <si>
    <t>8</t>
  </si>
  <si>
    <t>于潮阳</t>
  </si>
  <si>
    <t>230524********2039</t>
  </si>
  <si>
    <t>饶河县西丰镇农业技术综合服务中心</t>
  </si>
  <si>
    <t>9</t>
  </si>
  <si>
    <t>韩秫宣</t>
  </si>
  <si>
    <t>230502********0329</t>
  </si>
  <si>
    <t>饶河县小佳河镇农业技术综合服务中心</t>
  </si>
  <si>
    <t>10</t>
  </si>
  <si>
    <t>吕正阳</t>
  </si>
  <si>
    <t>230524********0517</t>
  </si>
  <si>
    <t>大佳河乡农业技术综合服务中心</t>
  </si>
  <si>
    <t>11</t>
  </si>
  <si>
    <t>田祉怡</t>
  </si>
  <si>
    <t>230524********1221</t>
  </si>
  <si>
    <t>12</t>
  </si>
  <si>
    <t>陈泓言</t>
  </si>
  <si>
    <t>230503********1112</t>
  </si>
  <si>
    <t>五林洞镇农业技术综合服务中心</t>
  </si>
  <si>
    <t>13</t>
  </si>
  <si>
    <t>郝学慧</t>
  </si>
  <si>
    <t>230524********0226</t>
  </si>
  <si>
    <t>山里乡农业技术综合服务中心</t>
  </si>
  <si>
    <t>14</t>
  </si>
  <si>
    <t>柳金虎</t>
  </si>
  <si>
    <t>230524********0210</t>
  </si>
  <si>
    <t>西林子乡农业技术综合服务中心</t>
  </si>
  <si>
    <t>15</t>
  </si>
  <si>
    <t>任国强</t>
  </si>
  <si>
    <t>230521********2510</t>
  </si>
  <si>
    <t>16</t>
  </si>
  <si>
    <t>张昕瑶</t>
  </si>
  <si>
    <t>230524********2422</t>
  </si>
  <si>
    <t>饶河镇农业技术综合服务中心</t>
  </si>
  <si>
    <t>17</t>
  </si>
  <si>
    <t>张雯茜</t>
  </si>
  <si>
    <t>230503********002X</t>
  </si>
  <si>
    <t>18</t>
  </si>
  <si>
    <t>秦宇宁</t>
  </si>
  <si>
    <t>230503********0222</t>
  </si>
  <si>
    <t>饶河县党员干部现代远程教育中心</t>
  </si>
  <si>
    <t>19</t>
  </si>
  <si>
    <t>孙禹茁</t>
  </si>
  <si>
    <t>230882********3729</t>
  </si>
  <si>
    <t>20</t>
  </si>
  <si>
    <t>夏庆伟</t>
  </si>
  <si>
    <t>230524********1017</t>
  </si>
  <si>
    <t>21</t>
  </si>
  <si>
    <t>于海雨</t>
  </si>
  <si>
    <t>130721********1013</t>
  </si>
  <si>
    <t>22</t>
  </si>
  <si>
    <t>孔德阳</t>
  </si>
  <si>
    <t>231182********7725</t>
  </si>
  <si>
    <t>四排赫哲族乡农业技术综合服务中心</t>
  </si>
  <si>
    <t>23</t>
  </si>
  <si>
    <t>崔世豪</t>
  </si>
  <si>
    <t>230524********0012</t>
  </si>
  <si>
    <t>24</t>
  </si>
  <si>
    <t>姜嘉钰</t>
  </si>
  <si>
    <t>230521********0326</t>
  </si>
  <si>
    <t xml:space="preserve">饶河县党员干部现代远程教育中心 </t>
  </si>
  <si>
    <t>25</t>
  </si>
  <si>
    <t>柳菁</t>
  </si>
  <si>
    <t>26</t>
  </si>
  <si>
    <t>李嘉欣</t>
  </si>
  <si>
    <t>239004********2923</t>
  </si>
  <si>
    <t>总计：</t>
  </si>
  <si>
    <t>领导签字：        万磊                             审核人：    张亚坤                                     制表人：张熙原</t>
  </si>
  <si>
    <t>“三支一扶”大学生2026年1月三险缴纳明细及发放额</t>
  </si>
  <si>
    <t xml:space="preserve">          单位：饶河县就业和人才服务中心</t>
  </si>
  <si>
    <t>2026年1月5日</t>
  </si>
  <si>
    <t>单位</t>
  </si>
  <si>
    <t>上岗时间</t>
  </si>
  <si>
    <t>月应发工资</t>
  </si>
  <si>
    <t>月单位缴纳部分</t>
  </si>
  <si>
    <t xml:space="preserve"> 月个人缴纳部分</t>
  </si>
  <si>
    <t>单位及个人缴纳合计</t>
  </si>
  <si>
    <t>月补贴合计</t>
  </si>
  <si>
    <t xml:space="preserve"> 实领额</t>
  </si>
  <si>
    <t>基本养老保险工资全额16%</t>
  </si>
  <si>
    <t>月缴纳合计</t>
  </si>
  <si>
    <t>基本养老保险工资全额8%</t>
  </si>
  <si>
    <t>个人医疗保险2%</t>
  </si>
  <si>
    <t>2024.9.1</t>
  </si>
  <si>
    <t>2025.9.1</t>
  </si>
  <si>
    <t>总计</t>
  </si>
  <si>
    <t>领导签字：     万磊                              审核人： 张亚坤                                             制表人：张熙原</t>
  </si>
  <si>
    <t>饶河县2026（一月）三支一扶补贴资金汇总表</t>
  </si>
  <si>
    <t>填报单位：饶河县就业和人才服务中心                                                                                    单位：元.月</t>
  </si>
  <si>
    <t xml:space="preserve">                单位：元、月</t>
  </si>
  <si>
    <t>三支一扶（单位）</t>
  </si>
  <si>
    <t>人数</t>
  </si>
  <si>
    <t>工作补贴明细/月</t>
  </si>
  <si>
    <t>月中央财政补助</t>
  </si>
  <si>
    <t>需县就业局拨付</t>
  </si>
  <si>
    <t>基本医疗保险</t>
  </si>
  <si>
    <t>大佳河乡</t>
  </si>
  <si>
    <t xml:space="preserve">党员干部现代远程教育中心 </t>
  </si>
  <si>
    <t>大通河乡</t>
  </si>
  <si>
    <t>就业和人才服务中心</t>
  </si>
  <si>
    <t>饶河镇</t>
  </si>
  <si>
    <t>山里乡</t>
  </si>
  <si>
    <t>四排赫哲族乡</t>
  </si>
  <si>
    <t>五林洞镇</t>
  </si>
  <si>
    <t>西丰镇</t>
  </si>
  <si>
    <t>西林子乡</t>
  </si>
  <si>
    <t>小佳河镇</t>
  </si>
  <si>
    <t>申请资金额</t>
  </si>
  <si>
    <t>单位领导签章：</t>
  </si>
  <si>
    <t>审核人：张亚坤</t>
  </si>
  <si>
    <t>制表人：张熙原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</si>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</sst>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);[Red]\(0.00\)"/>
    <numFmt numFmtId="178" formatCode="0_ "/>
    <numFmt numFmtId="179" formatCode="0.00_ "/>
    <numFmt numFmtId="180" formatCode="#,##0.00_ "/>
  </numFmts>
  <fonts count="5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黑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方正小标宋简体"/>
      <charset val="134"/>
    </font>
    <font>
      <b/>
      <sz val="11"/>
      <color theme="1"/>
      <name val="方正小标宋简体"/>
      <charset val="134"/>
    </font>
    <font>
      <sz val="11"/>
      <name val="方正小标宋简体"/>
      <charset val="134"/>
    </font>
    <font>
      <sz val="11"/>
      <color theme="1"/>
      <name val="方正小标宋简体"/>
      <charset val="134"/>
    </font>
    <font>
      <sz val="11"/>
      <color indexed="8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楷体_GB2312"/>
      <charset val="134"/>
    </font>
    <font>
      <sz val="11"/>
      <name val="楷体_GB2312"/>
      <charset val="134"/>
    </font>
    <font>
      <sz val="10"/>
      <name val="黑体"/>
      <charset val="134"/>
    </font>
    <font>
      <sz val="16"/>
      <name val="方正小标宋简体"/>
      <charset val="134"/>
    </font>
    <font>
      <sz val="10"/>
      <name val="方正小标宋简体"/>
      <charset val="134"/>
    </font>
    <font>
      <sz val="9"/>
      <name val="仿宋_GB2312"/>
      <charset val="134"/>
    </font>
    <font>
      <sz val="9"/>
      <name val="黑体"/>
      <charset val="134"/>
    </font>
    <font>
      <b/>
      <sz val="10"/>
      <name val="新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7" applyNumberFormat="0" applyAlignment="0" applyProtection="0">
      <alignment vertical="center"/>
    </xf>
    <xf numFmtId="0" fontId="43" fillId="6" borderId="18" applyNumberFormat="0" applyAlignment="0" applyProtection="0">
      <alignment vertical="center"/>
    </xf>
    <xf numFmtId="0" fontId="44" fillId="6" borderId="17" applyNumberFormat="0" applyAlignment="0" applyProtection="0">
      <alignment vertical="center"/>
    </xf>
    <xf numFmtId="0" fontId="45" fillId="7" borderId="19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" fillId="0" borderId="0"/>
  </cellStyleXfs>
  <cellXfs count="13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/>
    </xf>
    <xf numFmtId="177" fontId="3" fillId="0" borderId="3" xfId="0" applyNumberFormat="1" applyFont="1" applyFill="1" applyBorder="1" applyAlignment="1" applyProtection="1">
      <alignment horizontal="center" vertical="center"/>
    </xf>
    <xf numFmtId="178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77" fontId="3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center" vertical="center"/>
    </xf>
    <xf numFmtId="178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9" fontId="6" fillId="0" borderId="2" xfId="0" applyNumberFormat="1" applyFont="1" applyBorder="1" applyAlignment="1">
      <alignment horizontal="left" vertical="center"/>
    </xf>
    <xf numFmtId="0" fontId="1" fillId="2" borderId="0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8" fontId="7" fillId="3" borderId="2" xfId="0" applyNumberFormat="1" applyFont="1" applyFill="1" applyBorder="1" applyAlignment="1">
      <alignment horizontal="center" vertical="center"/>
    </xf>
    <xf numFmtId="179" fontId="7" fillId="3" borderId="2" xfId="0" applyNumberFormat="1" applyFont="1" applyFill="1" applyBorder="1" applyAlignment="1">
      <alignment horizontal="center" vertical="center"/>
    </xf>
    <xf numFmtId="180" fontId="3" fillId="0" borderId="2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center" vertical="center"/>
    </xf>
    <xf numFmtId="177" fontId="9" fillId="0" borderId="5" xfId="0" applyNumberFormat="1" applyFont="1" applyFill="1" applyBorder="1" applyAlignment="1" applyProtection="1">
      <alignment horizontal="center" vertical="center"/>
    </xf>
    <xf numFmtId="177" fontId="8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79" fontId="1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79" fontId="13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179" fontId="11" fillId="2" borderId="2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9" fillId="2" borderId="2" xfId="49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179" fontId="12" fillId="2" borderId="2" xfId="0" applyNumberFormat="1" applyFont="1" applyFill="1" applyBorder="1" applyAlignment="1">
      <alignment horizontal="center" vertical="center" wrapText="1"/>
    </xf>
    <xf numFmtId="179" fontId="20" fillId="2" borderId="2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/>
    </xf>
    <xf numFmtId="179" fontId="20" fillId="2" borderId="2" xfId="0" applyNumberFormat="1" applyFont="1" applyFill="1" applyBorder="1" applyAlignment="1">
      <alignment horizontal="center" vertical="center"/>
    </xf>
    <xf numFmtId="179" fontId="10" fillId="2" borderId="2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179" fontId="12" fillId="2" borderId="2" xfId="0" applyNumberFormat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179" fontId="24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49" fontId="3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28" fillId="0" borderId="2" xfId="49" applyFont="1" applyFill="1" applyBorder="1" applyAlignment="1">
      <alignment horizontal="left" vertical="center" wrapText="1"/>
    </xf>
    <xf numFmtId="179" fontId="21" fillId="0" borderId="2" xfId="0" applyNumberFormat="1" applyFont="1" applyFill="1" applyBorder="1" applyAlignment="1">
      <alignment horizontal="center" vertical="center"/>
    </xf>
    <xf numFmtId="179" fontId="32" fillId="0" borderId="2" xfId="0" applyNumberFormat="1" applyFont="1" applyFill="1" applyBorder="1" applyAlignment="1">
      <alignment horizontal="center" vertical="center" wrapText="1"/>
    </xf>
    <xf numFmtId="179" fontId="21" fillId="2" borderId="2" xfId="0" applyNumberFormat="1" applyFont="1" applyFill="1" applyBorder="1" applyAlignment="1">
      <alignment horizontal="center" vertical="center"/>
    </xf>
    <xf numFmtId="179" fontId="32" fillId="2" borderId="2" xfId="0" applyNumberFormat="1" applyFont="1" applyFill="1" applyBorder="1" applyAlignment="1">
      <alignment horizontal="center" vertical="center" wrapText="1"/>
    </xf>
    <xf numFmtId="179" fontId="19" fillId="2" borderId="2" xfId="0" applyNumberFormat="1" applyFont="1" applyFill="1" applyBorder="1" applyAlignment="1">
      <alignment horizontal="center" vertical="center"/>
    </xf>
    <xf numFmtId="180" fontId="19" fillId="2" borderId="2" xfId="0" applyNumberFormat="1" applyFont="1" applyFill="1" applyBorder="1" applyAlignment="1">
      <alignment horizontal="center" vertical="center" wrapText="1"/>
    </xf>
    <xf numFmtId="179" fontId="4" fillId="2" borderId="2" xfId="0" applyNumberFormat="1" applyFont="1" applyFill="1" applyBorder="1" applyAlignment="1" applyProtection="1">
      <alignment horizontal="center" vertical="center"/>
    </xf>
    <xf numFmtId="179" fontId="32" fillId="2" borderId="8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179" fontId="4" fillId="2" borderId="2" xfId="0" applyNumberFormat="1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49" fontId="33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3" fillId="0" borderId="12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2" borderId="3" xfId="0" applyNumberFormat="1" applyFont="1" applyFill="1" applyBorder="1" applyAlignment="1">
      <alignment horizontal="center" vertical="center"/>
    </xf>
    <xf numFmtId="180" fontId="19" fillId="2" borderId="3" xfId="0" applyNumberFormat="1" applyFont="1" applyFill="1" applyBorder="1" applyAlignment="1">
      <alignment horizontal="center" vertical="center" wrapText="1"/>
    </xf>
    <xf numFmtId="179" fontId="32" fillId="2" borderId="13" xfId="0" applyNumberFormat="1" applyFont="1" applyFill="1" applyBorder="1" applyAlignment="1">
      <alignment horizontal="center" vertical="center" wrapText="1"/>
    </xf>
    <xf numFmtId="179" fontId="11" fillId="2" borderId="3" xfId="0" applyNumberFormat="1" applyFont="1" applyFill="1" applyBorder="1" applyAlignment="1">
      <alignment horizontal="center" vertical="center" wrapText="1"/>
    </xf>
    <xf numFmtId="179" fontId="19" fillId="0" borderId="2" xfId="0" applyNumberFormat="1" applyFont="1" applyFill="1" applyBorder="1" applyAlignment="1"/>
    <xf numFmtId="179" fontId="19" fillId="2" borderId="2" xfId="0" applyNumberFormat="1" applyFont="1" applyFill="1" applyBorder="1" applyAlignment="1" applyProtection="1">
      <alignment horizontal="center"/>
    </xf>
    <xf numFmtId="0" fontId="19" fillId="0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58"/>
  <sheetViews>
    <sheetView tabSelected="1" workbookViewId="0">
      <selection activeCell="F12" sqref="F12"/>
    </sheetView>
  </sheetViews>
  <sheetFormatPr defaultColWidth="9" defaultRowHeight="39.9" customHeight="1"/>
  <cols>
    <col min="1" max="1" width="3.6" style="84" customWidth="1"/>
    <col min="2" max="2" width="6.5" style="84" customWidth="1"/>
    <col min="3" max="3" width="4.2" style="84" customWidth="1"/>
    <col min="4" max="4" width="21.625" style="84" customWidth="1"/>
    <col min="5" max="5" width="13.625" style="84" customWidth="1"/>
    <col min="6" max="6" width="8.5" style="84" customWidth="1"/>
    <col min="7" max="7" width="9.5" style="84" customWidth="1"/>
    <col min="8" max="8" width="7.8" style="84" customWidth="1"/>
    <col min="9" max="9" width="8.1" style="84" customWidth="1"/>
    <col min="10" max="10" width="9.25" style="84" customWidth="1"/>
    <col min="11" max="11" width="7.5" style="84" customWidth="1"/>
    <col min="12" max="12" width="9.625" style="84" customWidth="1"/>
    <col min="13" max="13" width="9.375" style="84" customWidth="1"/>
    <col min="14" max="14" width="7.9" style="84" customWidth="1"/>
    <col min="15" max="15" width="9.75" style="84" customWidth="1"/>
    <col min="16" max="16" width="8.875" style="84" customWidth="1"/>
    <col min="17" max="17" width="10.375" style="84" customWidth="1"/>
    <col min="18" max="18" width="8.375" style="84" customWidth="1"/>
    <col min="19" max="19" width="9.5" style="85" customWidth="1"/>
    <col min="20" max="21" width="9.625" style="84" customWidth="1"/>
    <col min="22" max="22" width="9" style="82"/>
    <col min="23" max="24" width="10.375" style="82"/>
    <col min="25" max="26" width="9.375" style="82"/>
    <col min="27" max="16384" width="9" style="82"/>
  </cols>
  <sheetData>
    <row r="1" s="82" customFormat="1" ht="31" customHeight="1" spans="1:21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7"/>
      <c r="T1" s="86"/>
      <c r="U1" s="86"/>
    </row>
    <row r="2" s="82" customFormat="1" ht="21" customHeight="1" spans="1:2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89"/>
      <c r="M2" s="89"/>
      <c r="N2" s="89"/>
      <c r="O2" s="89"/>
      <c r="P2" s="89"/>
      <c r="Q2" s="89"/>
      <c r="R2" s="89"/>
      <c r="S2" s="85"/>
      <c r="T2" s="89"/>
      <c r="U2" s="89"/>
    </row>
    <row r="3" s="82" customFormat="1" ht="18" customHeight="1" spans="1:21">
      <c r="A3" s="90" t="s">
        <v>2</v>
      </c>
      <c r="B3" s="90" t="s">
        <v>3</v>
      </c>
      <c r="C3" s="90" t="s">
        <v>4</v>
      </c>
      <c r="D3" s="91" t="s">
        <v>5</v>
      </c>
      <c r="E3" s="90" t="s">
        <v>6</v>
      </c>
      <c r="F3" s="92" t="s">
        <v>7</v>
      </c>
      <c r="G3" s="93"/>
      <c r="H3" s="93"/>
      <c r="I3" s="93"/>
      <c r="J3" s="93"/>
      <c r="K3" s="93"/>
      <c r="L3" s="93"/>
      <c r="M3" s="93"/>
      <c r="N3" s="93"/>
      <c r="O3" s="93"/>
      <c r="P3" s="93" t="s">
        <v>8</v>
      </c>
      <c r="Q3" s="94"/>
      <c r="R3" s="94"/>
      <c r="S3" s="95" t="s">
        <v>9</v>
      </c>
      <c r="T3" s="96" t="s">
        <v>10</v>
      </c>
      <c r="U3" s="90" t="s">
        <v>11</v>
      </c>
    </row>
    <row r="4" s="83" customFormat="1" ht="30" customHeight="1" spans="1:21">
      <c r="A4" s="97"/>
      <c r="B4" s="97"/>
      <c r="C4" s="97"/>
      <c r="D4" s="98"/>
      <c r="E4" s="97"/>
      <c r="F4" s="99" t="s">
        <v>12</v>
      </c>
      <c r="G4" s="100" t="s">
        <v>13</v>
      </c>
      <c r="H4" s="100" t="s">
        <v>14</v>
      </c>
      <c r="I4" s="100" t="s">
        <v>15</v>
      </c>
      <c r="J4" s="100" t="s">
        <v>16</v>
      </c>
      <c r="K4" s="100" t="s">
        <v>17</v>
      </c>
      <c r="L4" s="100" t="s">
        <v>18</v>
      </c>
      <c r="M4" s="100" t="s">
        <v>19</v>
      </c>
      <c r="N4" s="100" t="s">
        <v>20</v>
      </c>
      <c r="O4" s="100" t="s">
        <v>21</v>
      </c>
      <c r="P4" s="100" t="s">
        <v>22</v>
      </c>
      <c r="Q4" s="101" t="s">
        <v>23</v>
      </c>
      <c r="R4" s="101" t="s">
        <v>24</v>
      </c>
      <c r="S4" s="95"/>
      <c r="T4" s="96"/>
      <c r="U4" s="97"/>
    </row>
    <row r="5" s="82" customFormat="1" ht="25" customHeight="1" spans="1:21">
      <c r="A5" s="102" t="s">
        <v>25</v>
      </c>
      <c r="B5" s="103" t="s">
        <v>26</v>
      </c>
      <c r="C5" s="103" t="s">
        <v>27</v>
      </c>
      <c r="D5" s="104" t="s">
        <v>28</v>
      </c>
      <c r="E5" s="105" t="s">
        <v>29</v>
      </c>
      <c r="F5" s="106">
        <v>1585</v>
      </c>
      <c r="G5" s="106">
        <v>530</v>
      </c>
      <c r="H5" s="106">
        <v>375</v>
      </c>
      <c r="I5" s="106">
        <v>404</v>
      </c>
      <c r="J5" s="107">
        <v>731</v>
      </c>
      <c r="K5" s="106"/>
      <c r="L5" s="108">
        <v>460</v>
      </c>
      <c r="M5" s="109">
        <v>480</v>
      </c>
      <c r="N5" s="108">
        <v>308.88</v>
      </c>
      <c r="O5" s="109">
        <f t="shared" ref="O5:O30" si="0">SUM(F5:N5)</f>
        <v>4873.88</v>
      </c>
      <c r="P5" s="110">
        <v>779.82</v>
      </c>
      <c r="Q5" s="111">
        <v>444.9</v>
      </c>
      <c r="R5" s="112">
        <f>P5+Q5</f>
        <v>1224.72</v>
      </c>
      <c r="S5" s="110">
        <f t="shared" ref="S5:S30" si="1">SUM(R5,O5)</f>
        <v>6098.6</v>
      </c>
      <c r="T5" s="113">
        <v>2166.7</v>
      </c>
      <c r="U5" s="63">
        <f t="shared" ref="U5:U31" si="2">S5-T5</f>
        <v>3931.9</v>
      </c>
    </row>
    <row r="6" s="82" customFormat="1" ht="25" customHeight="1" spans="1:21">
      <c r="A6" s="102" t="s">
        <v>30</v>
      </c>
      <c r="B6" s="93" t="s">
        <v>31</v>
      </c>
      <c r="C6" s="103" t="s">
        <v>27</v>
      </c>
      <c r="D6" s="104" t="s">
        <v>32</v>
      </c>
      <c r="E6" s="114" t="s">
        <v>33</v>
      </c>
      <c r="F6" s="106">
        <v>1720</v>
      </c>
      <c r="G6" s="106">
        <v>614</v>
      </c>
      <c r="H6" s="106">
        <v>375</v>
      </c>
      <c r="I6" s="106">
        <v>404</v>
      </c>
      <c r="J6" s="107">
        <v>731</v>
      </c>
      <c r="K6" s="114"/>
      <c r="L6" s="108">
        <v>460</v>
      </c>
      <c r="M6" s="109">
        <v>480</v>
      </c>
      <c r="N6" s="115">
        <v>323.84</v>
      </c>
      <c r="O6" s="109">
        <f t="shared" si="0"/>
        <v>5107.84</v>
      </c>
      <c r="P6" s="110">
        <v>817.25</v>
      </c>
      <c r="Q6" s="111">
        <v>465.96</v>
      </c>
      <c r="R6" s="112">
        <f t="shared" ref="R6:R31" si="3">P6+Q6</f>
        <v>1283.21</v>
      </c>
      <c r="S6" s="110">
        <f t="shared" si="1"/>
        <v>6391.05</v>
      </c>
      <c r="T6" s="113">
        <v>2166.7</v>
      </c>
      <c r="U6" s="63">
        <f t="shared" si="2"/>
        <v>4224.35</v>
      </c>
    </row>
    <row r="7" s="82" customFormat="1" ht="25" customHeight="1" spans="1:21">
      <c r="A7" s="102" t="s">
        <v>34</v>
      </c>
      <c r="B7" s="93" t="s">
        <v>35</v>
      </c>
      <c r="C7" s="103" t="s">
        <v>27</v>
      </c>
      <c r="D7" s="104" t="s">
        <v>36</v>
      </c>
      <c r="E7" s="114" t="s">
        <v>37</v>
      </c>
      <c r="F7" s="106">
        <v>1720</v>
      </c>
      <c r="G7" s="106">
        <v>614</v>
      </c>
      <c r="H7" s="106">
        <v>375</v>
      </c>
      <c r="I7" s="106">
        <v>404</v>
      </c>
      <c r="J7" s="107">
        <v>731</v>
      </c>
      <c r="K7" s="114"/>
      <c r="L7" s="108"/>
      <c r="M7" s="109">
        <v>480</v>
      </c>
      <c r="N7" s="115">
        <v>287.04</v>
      </c>
      <c r="O7" s="109">
        <f t="shared" si="0"/>
        <v>4611.04</v>
      </c>
      <c r="P7" s="110">
        <v>739.68</v>
      </c>
      <c r="Q7" s="111">
        <v>422.32</v>
      </c>
      <c r="R7" s="112">
        <f t="shared" si="3"/>
        <v>1162</v>
      </c>
      <c r="S7" s="110">
        <f t="shared" si="1"/>
        <v>5773.04</v>
      </c>
      <c r="T7" s="113">
        <v>2166.7</v>
      </c>
      <c r="U7" s="63">
        <f t="shared" si="2"/>
        <v>3606.34</v>
      </c>
    </row>
    <row r="8" s="82" customFormat="1" ht="25" customHeight="1" spans="1:21">
      <c r="A8" s="102" t="s">
        <v>38</v>
      </c>
      <c r="B8" s="93" t="s">
        <v>39</v>
      </c>
      <c r="C8" s="93" t="s">
        <v>40</v>
      </c>
      <c r="D8" s="104" t="s">
        <v>41</v>
      </c>
      <c r="E8" s="114" t="s">
        <v>37</v>
      </c>
      <c r="F8" s="106">
        <v>1720</v>
      </c>
      <c r="G8" s="106">
        <v>614</v>
      </c>
      <c r="H8" s="106">
        <v>375</v>
      </c>
      <c r="I8" s="106">
        <v>404</v>
      </c>
      <c r="J8" s="107">
        <v>731</v>
      </c>
      <c r="K8" s="106">
        <v>20</v>
      </c>
      <c r="L8" s="108"/>
      <c r="M8" s="109">
        <v>480</v>
      </c>
      <c r="N8" s="115">
        <v>288.64</v>
      </c>
      <c r="O8" s="109">
        <f t="shared" si="0"/>
        <v>4632.64</v>
      </c>
      <c r="P8" s="110">
        <v>741.22</v>
      </c>
      <c r="Q8" s="111">
        <v>423.19</v>
      </c>
      <c r="R8" s="112">
        <f t="shared" si="3"/>
        <v>1164.41</v>
      </c>
      <c r="S8" s="110">
        <f t="shared" si="1"/>
        <v>5797.05</v>
      </c>
      <c r="T8" s="113">
        <v>2166.7</v>
      </c>
      <c r="U8" s="63">
        <f t="shared" si="2"/>
        <v>3630.35</v>
      </c>
    </row>
    <row r="9" s="82" customFormat="1" ht="25" customHeight="1" spans="1:21">
      <c r="A9" s="102" t="s">
        <v>42</v>
      </c>
      <c r="B9" s="93" t="s">
        <v>43</v>
      </c>
      <c r="C9" s="93" t="s">
        <v>40</v>
      </c>
      <c r="D9" s="104" t="s">
        <v>44</v>
      </c>
      <c r="E9" s="114" t="s">
        <v>45</v>
      </c>
      <c r="F9" s="106">
        <v>1720</v>
      </c>
      <c r="G9" s="106">
        <v>614</v>
      </c>
      <c r="H9" s="106">
        <v>375</v>
      </c>
      <c r="I9" s="106">
        <v>404</v>
      </c>
      <c r="J9" s="107">
        <v>731</v>
      </c>
      <c r="K9" s="106">
        <v>20</v>
      </c>
      <c r="L9" s="116">
        <v>380</v>
      </c>
      <c r="M9" s="109">
        <v>480</v>
      </c>
      <c r="N9" s="115">
        <v>319.04</v>
      </c>
      <c r="O9" s="109">
        <f t="shared" si="0"/>
        <v>5043.04</v>
      </c>
      <c r="P9" s="110">
        <v>806.89</v>
      </c>
      <c r="Q9" s="111">
        <v>460.12</v>
      </c>
      <c r="R9" s="112">
        <f t="shared" si="3"/>
        <v>1267.01</v>
      </c>
      <c r="S9" s="110">
        <f t="shared" si="1"/>
        <v>6310.05</v>
      </c>
      <c r="T9" s="113">
        <v>2166.7</v>
      </c>
      <c r="U9" s="63">
        <f t="shared" si="2"/>
        <v>4143.35</v>
      </c>
    </row>
    <row r="10" s="82" customFormat="1" ht="25" customHeight="1" spans="1:21">
      <c r="A10" s="102" t="s">
        <v>46</v>
      </c>
      <c r="B10" s="93" t="s">
        <v>47</v>
      </c>
      <c r="C10" s="103" t="s">
        <v>27</v>
      </c>
      <c r="D10" s="104" t="s">
        <v>48</v>
      </c>
      <c r="E10" s="114" t="s">
        <v>49</v>
      </c>
      <c r="F10" s="106">
        <v>1720</v>
      </c>
      <c r="G10" s="106">
        <v>614</v>
      </c>
      <c r="H10" s="106">
        <v>375</v>
      </c>
      <c r="I10" s="106">
        <v>404</v>
      </c>
      <c r="J10" s="107">
        <v>731</v>
      </c>
      <c r="K10" s="114"/>
      <c r="L10" s="108">
        <v>460</v>
      </c>
      <c r="M10" s="109">
        <v>480</v>
      </c>
      <c r="N10" s="115">
        <v>323.84</v>
      </c>
      <c r="O10" s="109">
        <f t="shared" si="0"/>
        <v>5107.84</v>
      </c>
      <c r="P10" s="110">
        <v>817.25</v>
      </c>
      <c r="Q10" s="111">
        <v>465.96</v>
      </c>
      <c r="R10" s="112">
        <f t="shared" si="3"/>
        <v>1283.21</v>
      </c>
      <c r="S10" s="110">
        <f t="shared" si="1"/>
        <v>6391.05</v>
      </c>
      <c r="T10" s="113">
        <v>2166.7</v>
      </c>
      <c r="U10" s="63">
        <f t="shared" si="2"/>
        <v>4224.35</v>
      </c>
    </row>
    <row r="11" s="82" customFormat="1" ht="25" customHeight="1" spans="1:21">
      <c r="A11" s="102" t="s">
        <v>50</v>
      </c>
      <c r="B11" s="93" t="s">
        <v>51</v>
      </c>
      <c r="C11" s="93" t="s">
        <v>40</v>
      </c>
      <c r="D11" s="104" t="s">
        <v>52</v>
      </c>
      <c r="E11" s="114" t="s">
        <v>53</v>
      </c>
      <c r="F11" s="106">
        <v>1585</v>
      </c>
      <c r="G11" s="106">
        <v>530</v>
      </c>
      <c r="H11" s="106">
        <v>375</v>
      </c>
      <c r="I11" s="106">
        <v>404</v>
      </c>
      <c r="J11" s="107">
        <v>731</v>
      </c>
      <c r="K11" s="106">
        <v>20</v>
      </c>
      <c r="L11" s="108">
        <v>460</v>
      </c>
      <c r="M11" s="109">
        <v>480</v>
      </c>
      <c r="N11" s="115">
        <v>310.48</v>
      </c>
      <c r="O11" s="109">
        <f t="shared" si="0"/>
        <v>4895.48</v>
      </c>
      <c r="P11" s="110">
        <v>783.28</v>
      </c>
      <c r="Q11" s="111">
        <v>446.84</v>
      </c>
      <c r="R11" s="112">
        <f t="shared" si="3"/>
        <v>1230.12</v>
      </c>
      <c r="S11" s="110">
        <f t="shared" si="1"/>
        <v>6125.6</v>
      </c>
      <c r="T11" s="113">
        <v>2166.7</v>
      </c>
      <c r="U11" s="63">
        <f t="shared" si="2"/>
        <v>3958.9</v>
      </c>
    </row>
    <row r="12" s="82" customFormat="1" ht="25" customHeight="1" spans="1:21">
      <c r="A12" s="102" t="s">
        <v>54</v>
      </c>
      <c r="B12" s="93" t="s">
        <v>55</v>
      </c>
      <c r="C12" s="103" t="s">
        <v>27</v>
      </c>
      <c r="D12" s="104" t="s">
        <v>56</v>
      </c>
      <c r="E12" s="114" t="s">
        <v>57</v>
      </c>
      <c r="F12" s="106">
        <v>1720</v>
      </c>
      <c r="G12" s="106">
        <v>614</v>
      </c>
      <c r="H12" s="106">
        <v>375</v>
      </c>
      <c r="I12" s="106">
        <v>404</v>
      </c>
      <c r="J12" s="107">
        <v>731</v>
      </c>
      <c r="K12" s="114"/>
      <c r="L12" s="108">
        <v>460</v>
      </c>
      <c r="M12" s="109">
        <v>480</v>
      </c>
      <c r="N12" s="115">
        <v>323.84</v>
      </c>
      <c r="O12" s="109">
        <f t="shared" si="0"/>
        <v>5107.84</v>
      </c>
      <c r="P12" s="110">
        <v>817.25</v>
      </c>
      <c r="Q12" s="111">
        <v>465.96</v>
      </c>
      <c r="R12" s="112">
        <f t="shared" si="3"/>
        <v>1283.21</v>
      </c>
      <c r="S12" s="110">
        <f t="shared" si="1"/>
        <v>6391.05</v>
      </c>
      <c r="T12" s="113">
        <v>2166.7</v>
      </c>
      <c r="U12" s="63">
        <f t="shared" si="2"/>
        <v>4224.35</v>
      </c>
    </row>
    <row r="13" s="82" customFormat="1" ht="25" customHeight="1" spans="1:21">
      <c r="A13" s="102" t="s">
        <v>58</v>
      </c>
      <c r="B13" s="93" t="s">
        <v>59</v>
      </c>
      <c r="C13" s="93" t="s">
        <v>40</v>
      </c>
      <c r="D13" s="104" t="s">
        <v>60</v>
      </c>
      <c r="E13" s="114" t="s">
        <v>61</v>
      </c>
      <c r="F13" s="106">
        <v>1720</v>
      </c>
      <c r="G13" s="106">
        <v>614</v>
      </c>
      <c r="H13" s="106">
        <v>375</v>
      </c>
      <c r="I13" s="106">
        <v>404</v>
      </c>
      <c r="J13" s="107">
        <v>731</v>
      </c>
      <c r="K13" s="106">
        <v>20</v>
      </c>
      <c r="L13" s="108">
        <v>460</v>
      </c>
      <c r="M13" s="109">
        <v>480</v>
      </c>
      <c r="N13" s="115">
        <v>325.44</v>
      </c>
      <c r="O13" s="109">
        <f t="shared" si="0"/>
        <v>5129.44</v>
      </c>
      <c r="P13" s="110">
        <v>820.71</v>
      </c>
      <c r="Q13" s="111">
        <v>467.9</v>
      </c>
      <c r="R13" s="112">
        <f t="shared" si="3"/>
        <v>1288.61</v>
      </c>
      <c r="S13" s="110">
        <f t="shared" si="1"/>
        <v>6418.05</v>
      </c>
      <c r="T13" s="113">
        <v>2166.7</v>
      </c>
      <c r="U13" s="63">
        <f t="shared" si="2"/>
        <v>4251.35</v>
      </c>
    </row>
    <row r="14" s="82" customFormat="1" ht="25" customHeight="1" spans="1:21">
      <c r="A14" s="102" t="s">
        <v>62</v>
      </c>
      <c r="B14" s="117" t="s">
        <v>63</v>
      </c>
      <c r="C14" s="117" t="s">
        <v>27</v>
      </c>
      <c r="D14" s="118" t="s">
        <v>64</v>
      </c>
      <c r="E14" s="119" t="s">
        <v>65</v>
      </c>
      <c r="F14" s="120">
        <v>1925</v>
      </c>
      <c r="G14" s="120">
        <v>934</v>
      </c>
      <c r="H14" s="120">
        <v>375</v>
      </c>
      <c r="I14" s="120">
        <v>404</v>
      </c>
      <c r="J14" s="120">
        <v>731</v>
      </c>
      <c r="K14" s="120"/>
      <c r="L14" s="120">
        <v>460</v>
      </c>
      <c r="M14" s="120">
        <v>480</v>
      </c>
      <c r="N14" s="121">
        <v>338.16</v>
      </c>
      <c r="O14" s="109">
        <f t="shared" si="0"/>
        <v>5647.16</v>
      </c>
      <c r="P14" s="110">
        <v>903.55</v>
      </c>
      <c r="Q14" s="111">
        <v>514.49</v>
      </c>
      <c r="R14" s="112">
        <f t="shared" si="3"/>
        <v>1418.04</v>
      </c>
      <c r="S14" s="110">
        <f t="shared" si="1"/>
        <v>7065.2</v>
      </c>
      <c r="T14" s="113">
        <v>2166.7</v>
      </c>
      <c r="U14" s="63">
        <f t="shared" si="2"/>
        <v>4898.5</v>
      </c>
    </row>
    <row r="15" s="82" customFormat="1" ht="25" customHeight="1" spans="1:21">
      <c r="A15" s="102" t="s">
        <v>66</v>
      </c>
      <c r="B15" s="117" t="s">
        <v>67</v>
      </c>
      <c r="C15" s="117" t="s">
        <v>40</v>
      </c>
      <c r="D15" s="118" t="s">
        <v>68</v>
      </c>
      <c r="E15" s="119" t="s">
        <v>37</v>
      </c>
      <c r="F15" s="120">
        <v>1925</v>
      </c>
      <c r="G15" s="120">
        <v>692</v>
      </c>
      <c r="H15" s="120">
        <v>375</v>
      </c>
      <c r="I15" s="120">
        <v>404</v>
      </c>
      <c r="J15" s="120">
        <v>731</v>
      </c>
      <c r="K15" s="120">
        <v>20</v>
      </c>
      <c r="L15" s="120"/>
      <c r="M15" s="120">
        <v>480</v>
      </c>
      <c r="N15" s="121">
        <v>288.64</v>
      </c>
      <c r="O15" s="109">
        <f t="shared" si="0"/>
        <v>4915.64</v>
      </c>
      <c r="P15" s="110">
        <v>786.5</v>
      </c>
      <c r="Q15" s="111">
        <v>448.66</v>
      </c>
      <c r="R15" s="112">
        <f t="shared" si="3"/>
        <v>1235.16</v>
      </c>
      <c r="S15" s="110">
        <f t="shared" si="1"/>
        <v>6150.8</v>
      </c>
      <c r="T15" s="113">
        <v>2166.7</v>
      </c>
      <c r="U15" s="63">
        <f t="shared" si="2"/>
        <v>3984.1</v>
      </c>
    </row>
    <row r="16" s="82" customFormat="1" ht="25" customHeight="1" spans="1:21">
      <c r="A16" s="102" t="s">
        <v>69</v>
      </c>
      <c r="B16" s="119" t="s">
        <v>70</v>
      </c>
      <c r="C16" s="117" t="s">
        <v>27</v>
      </c>
      <c r="D16" s="118" t="s">
        <v>71</v>
      </c>
      <c r="E16" s="119" t="s">
        <v>72</v>
      </c>
      <c r="F16" s="120">
        <v>1925</v>
      </c>
      <c r="G16" s="120">
        <v>692</v>
      </c>
      <c r="H16" s="120">
        <v>375</v>
      </c>
      <c r="I16" s="120">
        <v>404</v>
      </c>
      <c r="J16" s="120">
        <v>731</v>
      </c>
      <c r="K16" s="120"/>
      <c r="L16" s="120">
        <v>460</v>
      </c>
      <c r="M16" s="120">
        <v>480</v>
      </c>
      <c r="N16" s="121">
        <v>323.84</v>
      </c>
      <c r="O16" s="109">
        <f t="shared" si="0"/>
        <v>5390.84</v>
      </c>
      <c r="P16" s="110">
        <v>862.53</v>
      </c>
      <c r="Q16" s="111">
        <v>491.43</v>
      </c>
      <c r="R16" s="112">
        <f t="shared" si="3"/>
        <v>1353.96</v>
      </c>
      <c r="S16" s="110">
        <f t="shared" si="1"/>
        <v>6744.8</v>
      </c>
      <c r="T16" s="113">
        <v>2166.7</v>
      </c>
      <c r="U16" s="63">
        <f t="shared" si="2"/>
        <v>4578.1</v>
      </c>
    </row>
    <row r="17" s="82" customFormat="1" ht="25" customHeight="1" spans="1:24">
      <c r="A17" s="102" t="s">
        <v>73</v>
      </c>
      <c r="B17" s="117" t="s">
        <v>74</v>
      </c>
      <c r="C17" s="117" t="s">
        <v>40</v>
      </c>
      <c r="D17" s="118" t="s">
        <v>75</v>
      </c>
      <c r="E17" s="119" t="s">
        <v>76</v>
      </c>
      <c r="F17" s="120">
        <v>1925</v>
      </c>
      <c r="G17" s="120">
        <v>692</v>
      </c>
      <c r="H17" s="120">
        <v>375</v>
      </c>
      <c r="I17" s="120">
        <v>404</v>
      </c>
      <c r="J17" s="120">
        <v>731</v>
      </c>
      <c r="K17" s="120">
        <v>20</v>
      </c>
      <c r="L17" s="120">
        <v>460</v>
      </c>
      <c r="M17" s="120">
        <v>480</v>
      </c>
      <c r="N17" s="121">
        <v>325.44</v>
      </c>
      <c r="O17" s="109">
        <f t="shared" si="0"/>
        <v>5412.44</v>
      </c>
      <c r="P17" s="110">
        <v>865.99</v>
      </c>
      <c r="Q17" s="111">
        <v>493.37</v>
      </c>
      <c r="R17" s="112">
        <f t="shared" si="3"/>
        <v>1359.36</v>
      </c>
      <c r="S17" s="110">
        <f t="shared" si="1"/>
        <v>6771.8</v>
      </c>
      <c r="T17" s="113">
        <v>2166.7</v>
      </c>
      <c r="U17" s="63">
        <f t="shared" si="2"/>
        <v>4605.1</v>
      </c>
    </row>
    <row r="18" s="82" customFormat="1" ht="25" customHeight="1" spans="1:24">
      <c r="A18" s="102" t="s">
        <v>77</v>
      </c>
      <c r="B18" s="119" t="s">
        <v>78</v>
      </c>
      <c r="C18" s="117" t="s">
        <v>27</v>
      </c>
      <c r="D18" s="118" t="s">
        <v>79</v>
      </c>
      <c r="E18" s="119" t="s">
        <v>80</v>
      </c>
      <c r="F18" s="120">
        <v>1925</v>
      </c>
      <c r="G18" s="120">
        <v>692</v>
      </c>
      <c r="H18" s="120">
        <v>375</v>
      </c>
      <c r="I18" s="120">
        <v>404</v>
      </c>
      <c r="J18" s="120">
        <v>731</v>
      </c>
      <c r="K18" s="120"/>
      <c r="L18" s="120">
        <v>460</v>
      </c>
      <c r="M18" s="120">
        <v>480</v>
      </c>
      <c r="N18" s="121">
        <v>323.84</v>
      </c>
      <c r="O18" s="109">
        <f t="shared" si="0"/>
        <v>5390.84</v>
      </c>
      <c r="P18" s="110">
        <v>862.53</v>
      </c>
      <c r="Q18" s="111">
        <v>491.43</v>
      </c>
      <c r="R18" s="112">
        <f t="shared" si="3"/>
        <v>1353.96</v>
      </c>
      <c r="S18" s="110">
        <f t="shared" si="1"/>
        <v>6744.8</v>
      </c>
      <c r="T18" s="113">
        <v>2166.7</v>
      </c>
      <c r="U18" s="63">
        <f t="shared" si="2"/>
        <v>4578.1</v>
      </c>
    </row>
    <row r="19" s="82" customFormat="1" ht="25" customHeight="1" spans="1:24">
      <c r="A19" s="102" t="s">
        <v>81</v>
      </c>
      <c r="B19" s="117" t="s">
        <v>82</v>
      </c>
      <c r="C19" s="117" t="s">
        <v>27</v>
      </c>
      <c r="D19" s="118" t="s">
        <v>83</v>
      </c>
      <c r="E19" s="119" t="s">
        <v>57</v>
      </c>
      <c r="F19" s="120">
        <v>1765</v>
      </c>
      <c r="G19" s="120">
        <v>596</v>
      </c>
      <c r="H19" s="120">
        <v>375</v>
      </c>
      <c r="I19" s="120">
        <v>404</v>
      </c>
      <c r="J19" s="120">
        <v>731</v>
      </c>
      <c r="K19" s="120"/>
      <c r="L19" s="120">
        <v>460</v>
      </c>
      <c r="M19" s="120">
        <v>480</v>
      </c>
      <c r="N19" s="121">
        <v>308.88</v>
      </c>
      <c r="O19" s="109">
        <f t="shared" si="0"/>
        <v>5119.88</v>
      </c>
      <c r="P19" s="110">
        <v>819.18</v>
      </c>
      <c r="Q19" s="111">
        <v>467.04</v>
      </c>
      <c r="R19" s="112">
        <f t="shared" si="3"/>
        <v>1286.22</v>
      </c>
      <c r="S19" s="110">
        <f t="shared" si="1"/>
        <v>6406.1</v>
      </c>
      <c r="T19" s="113">
        <v>2166.7</v>
      </c>
      <c r="U19" s="63">
        <f t="shared" si="2"/>
        <v>4239.4</v>
      </c>
    </row>
    <row r="20" s="82" customFormat="1" ht="25" customHeight="1" spans="1:24">
      <c r="A20" s="102" t="s">
        <v>84</v>
      </c>
      <c r="B20" s="117" t="s">
        <v>85</v>
      </c>
      <c r="C20" s="117" t="s">
        <v>40</v>
      </c>
      <c r="D20" s="118" t="s">
        <v>86</v>
      </c>
      <c r="E20" s="119" t="s">
        <v>87</v>
      </c>
      <c r="F20" s="120">
        <v>1925</v>
      </c>
      <c r="G20" s="120">
        <v>692</v>
      </c>
      <c r="H20" s="120">
        <v>375</v>
      </c>
      <c r="I20" s="120">
        <v>404</v>
      </c>
      <c r="J20" s="120">
        <v>731</v>
      </c>
      <c r="K20" s="120">
        <v>20</v>
      </c>
      <c r="L20" s="120">
        <v>380</v>
      </c>
      <c r="M20" s="120">
        <v>480</v>
      </c>
      <c r="N20" s="121">
        <v>319.04</v>
      </c>
      <c r="O20" s="109">
        <f t="shared" si="0"/>
        <v>5326.04</v>
      </c>
      <c r="P20" s="110">
        <v>852.17</v>
      </c>
      <c r="Q20" s="111">
        <v>485.59</v>
      </c>
      <c r="R20" s="112">
        <f t="shared" si="3"/>
        <v>1337.76</v>
      </c>
      <c r="S20" s="110">
        <f t="shared" si="1"/>
        <v>6663.8</v>
      </c>
      <c r="T20" s="113">
        <v>2166.7</v>
      </c>
      <c r="U20" s="63">
        <f t="shared" si="2"/>
        <v>4497.1</v>
      </c>
    </row>
    <row r="21" s="82" customFormat="1" ht="25" customHeight="1" spans="1:24">
      <c r="A21" s="102" t="s">
        <v>88</v>
      </c>
      <c r="B21" s="117" t="s">
        <v>89</v>
      </c>
      <c r="C21" s="117" t="s">
        <v>40</v>
      </c>
      <c r="D21" s="118" t="s">
        <v>90</v>
      </c>
      <c r="E21" s="119" t="s">
        <v>61</v>
      </c>
      <c r="F21" s="120">
        <v>1925</v>
      </c>
      <c r="G21" s="120">
        <v>692</v>
      </c>
      <c r="H21" s="120">
        <v>375</v>
      </c>
      <c r="I21" s="120">
        <v>404</v>
      </c>
      <c r="J21" s="120">
        <v>731</v>
      </c>
      <c r="K21" s="120">
        <v>20</v>
      </c>
      <c r="L21" s="120">
        <v>460</v>
      </c>
      <c r="M21" s="120">
        <v>480</v>
      </c>
      <c r="N21" s="121">
        <v>325.44</v>
      </c>
      <c r="O21" s="109">
        <f t="shared" si="0"/>
        <v>5412.44</v>
      </c>
      <c r="P21" s="110">
        <v>865.99</v>
      </c>
      <c r="Q21" s="111">
        <v>493.37</v>
      </c>
      <c r="R21" s="112">
        <f t="shared" si="3"/>
        <v>1359.36</v>
      </c>
      <c r="S21" s="110">
        <f t="shared" si="1"/>
        <v>6771.8</v>
      </c>
      <c r="T21" s="113">
        <v>2166.7</v>
      </c>
      <c r="U21" s="63">
        <f t="shared" si="2"/>
        <v>4605.1</v>
      </c>
    </row>
    <row r="22" s="82" customFormat="1" ht="25" customHeight="1" spans="1:24">
      <c r="A22" s="102" t="s">
        <v>91</v>
      </c>
      <c r="B22" s="117" t="s">
        <v>92</v>
      </c>
      <c r="C22" s="117" t="s">
        <v>40</v>
      </c>
      <c r="D22" s="118" t="s">
        <v>93</v>
      </c>
      <c r="E22" s="119" t="s">
        <v>94</v>
      </c>
      <c r="F22" s="120">
        <v>1925</v>
      </c>
      <c r="G22" s="120">
        <v>692</v>
      </c>
      <c r="H22" s="120">
        <v>375</v>
      </c>
      <c r="I22" s="120">
        <v>404</v>
      </c>
      <c r="J22" s="120">
        <v>731</v>
      </c>
      <c r="K22" s="120">
        <v>20</v>
      </c>
      <c r="L22" s="120"/>
      <c r="M22" s="120">
        <v>480</v>
      </c>
      <c r="N22" s="121">
        <v>288.64</v>
      </c>
      <c r="O22" s="109">
        <f t="shared" si="0"/>
        <v>4915.64</v>
      </c>
      <c r="P22" s="110">
        <v>786.5</v>
      </c>
      <c r="Q22" s="111">
        <v>448.66</v>
      </c>
      <c r="R22" s="112">
        <f t="shared" si="3"/>
        <v>1235.16</v>
      </c>
      <c r="S22" s="110">
        <f t="shared" si="1"/>
        <v>6150.8</v>
      </c>
      <c r="T22" s="113">
        <v>2166.7</v>
      </c>
      <c r="U22" s="63">
        <f t="shared" si="2"/>
        <v>3984.1</v>
      </c>
    </row>
    <row r="23" s="82" customFormat="1" ht="25" customHeight="1" spans="1:24">
      <c r="A23" s="102" t="s">
        <v>95</v>
      </c>
      <c r="B23" s="117" t="s">
        <v>96</v>
      </c>
      <c r="C23" s="117" t="s">
        <v>40</v>
      </c>
      <c r="D23" s="118" t="s">
        <v>97</v>
      </c>
      <c r="E23" s="119" t="s">
        <v>65</v>
      </c>
      <c r="F23" s="120">
        <v>1925</v>
      </c>
      <c r="G23" s="120">
        <v>692</v>
      </c>
      <c r="H23" s="120">
        <v>375</v>
      </c>
      <c r="I23" s="120">
        <v>404</v>
      </c>
      <c r="J23" s="120">
        <v>731</v>
      </c>
      <c r="K23" s="120">
        <v>20</v>
      </c>
      <c r="L23" s="120">
        <v>460</v>
      </c>
      <c r="M23" s="120">
        <v>480</v>
      </c>
      <c r="N23" s="121">
        <v>325.44</v>
      </c>
      <c r="O23" s="109">
        <f t="shared" si="0"/>
        <v>5412.44</v>
      </c>
      <c r="P23" s="110">
        <v>865.99</v>
      </c>
      <c r="Q23" s="111">
        <v>493.37</v>
      </c>
      <c r="R23" s="112">
        <f t="shared" si="3"/>
        <v>1359.36</v>
      </c>
      <c r="S23" s="110">
        <f t="shared" si="1"/>
        <v>6771.8</v>
      </c>
      <c r="T23" s="113">
        <v>2166.7</v>
      </c>
      <c r="U23" s="63">
        <f t="shared" si="2"/>
        <v>4605.1</v>
      </c>
    </row>
    <row r="24" s="82" customFormat="1" ht="25" customHeight="1" spans="1:24">
      <c r="A24" s="102" t="s">
        <v>98</v>
      </c>
      <c r="B24" s="117" t="s">
        <v>99</v>
      </c>
      <c r="C24" s="117" t="s">
        <v>27</v>
      </c>
      <c r="D24" s="118" t="s">
        <v>100</v>
      </c>
      <c r="E24" s="119" t="s">
        <v>80</v>
      </c>
      <c r="F24" s="120">
        <v>1765</v>
      </c>
      <c r="G24" s="120">
        <v>596</v>
      </c>
      <c r="H24" s="120">
        <v>375</v>
      </c>
      <c r="I24" s="120">
        <v>404</v>
      </c>
      <c r="J24" s="120">
        <v>731</v>
      </c>
      <c r="K24" s="120"/>
      <c r="L24" s="120">
        <v>460</v>
      </c>
      <c r="M24" s="120">
        <v>480</v>
      </c>
      <c r="N24" s="121">
        <v>308.88</v>
      </c>
      <c r="O24" s="109">
        <f t="shared" si="0"/>
        <v>5119.88</v>
      </c>
      <c r="P24" s="110">
        <v>819.18</v>
      </c>
      <c r="Q24" s="111">
        <v>467.04</v>
      </c>
      <c r="R24" s="112">
        <f t="shared" si="3"/>
        <v>1286.22</v>
      </c>
      <c r="S24" s="110">
        <f t="shared" si="1"/>
        <v>6406.1</v>
      </c>
      <c r="T24" s="113">
        <v>2166.7</v>
      </c>
      <c r="U24" s="63">
        <f t="shared" si="2"/>
        <v>4239.4</v>
      </c>
    </row>
    <row r="25" s="82" customFormat="1" ht="25" customHeight="1" spans="1:24">
      <c r="A25" s="102" t="s">
        <v>101</v>
      </c>
      <c r="B25" s="117" t="s">
        <v>102</v>
      </c>
      <c r="C25" s="117" t="s">
        <v>27</v>
      </c>
      <c r="D25" s="118" t="s">
        <v>103</v>
      </c>
      <c r="E25" s="119" t="s">
        <v>76</v>
      </c>
      <c r="F25" s="120">
        <v>1925</v>
      </c>
      <c r="G25" s="120">
        <v>692</v>
      </c>
      <c r="H25" s="120">
        <v>375</v>
      </c>
      <c r="I25" s="120">
        <v>404</v>
      </c>
      <c r="J25" s="120">
        <v>731</v>
      </c>
      <c r="K25" s="120"/>
      <c r="L25" s="120">
        <v>460</v>
      </c>
      <c r="M25" s="120">
        <v>480</v>
      </c>
      <c r="N25" s="121">
        <v>323.84</v>
      </c>
      <c r="O25" s="109">
        <f t="shared" si="0"/>
        <v>5390.84</v>
      </c>
      <c r="P25" s="110">
        <v>862.53</v>
      </c>
      <c r="Q25" s="111">
        <v>491.43</v>
      </c>
      <c r="R25" s="112">
        <f t="shared" si="3"/>
        <v>1353.96</v>
      </c>
      <c r="S25" s="110">
        <f t="shared" si="1"/>
        <v>6744.8</v>
      </c>
      <c r="T25" s="113">
        <v>2166.7</v>
      </c>
      <c r="U25" s="63">
        <f t="shared" si="2"/>
        <v>4578.1</v>
      </c>
    </row>
    <row r="26" s="82" customFormat="1" ht="25" customHeight="1" spans="1:24">
      <c r="A26" s="102" t="s">
        <v>104</v>
      </c>
      <c r="B26" s="117" t="s">
        <v>105</v>
      </c>
      <c r="C26" s="117" t="s">
        <v>40</v>
      </c>
      <c r="D26" s="118" t="s">
        <v>106</v>
      </c>
      <c r="E26" s="119" t="s">
        <v>107</v>
      </c>
      <c r="F26" s="120">
        <v>1765</v>
      </c>
      <c r="G26" s="120">
        <v>596</v>
      </c>
      <c r="H26" s="120">
        <v>375</v>
      </c>
      <c r="I26" s="120">
        <v>404</v>
      </c>
      <c r="J26" s="120">
        <v>731</v>
      </c>
      <c r="K26" s="120">
        <v>20</v>
      </c>
      <c r="L26" s="24">
        <v>460</v>
      </c>
      <c r="M26" s="120">
        <v>480</v>
      </c>
      <c r="N26" s="122">
        <v>310.48</v>
      </c>
      <c r="O26" s="109">
        <f t="shared" si="0"/>
        <v>5141.48</v>
      </c>
      <c r="P26" s="110">
        <v>822.64</v>
      </c>
      <c r="Q26" s="111">
        <v>468.98</v>
      </c>
      <c r="R26" s="112">
        <f t="shared" si="3"/>
        <v>1291.62</v>
      </c>
      <c r="S26" s="110">
        <f t="shared" si="1"/>
        <v>6433.1</v>
      </c>
      <c r="T26" s="113">
        <v>2166.7</v>
      </c>
      <c r="U26" s="63">
        <f t="shared" si="2"/>
        <v>4266.4</v>
      </c>
    </row>
    <row r="27" s="82" customFormat="1" ht="25" customHeight="1" spans="1:24">
      <c r="A27" s="102" t="s">
        <v>108</v>
      </c>
      <c r="B27" s="117" t="s">
        <v>109</v>
      </c>
      <c r="C27" s="117" t="s">
        <v>27</v>
      </c>
      <c r="D27" s="118" t="s">
        <v>110</v>
      </c>
      <c r="E27" s="119" t="s">
        <v>61</v>
      </c>
      <c r="F27" s="120">
        <v>1925</v>
      </c>
      <c r="G27" s="120">
        <v>692</v>
      </c>
      <c r="H27" s="120">
        <v>375</v>
      </c>
      <c r="I27" s="120">
        <v>404</v>
      </c>
      <c r="J27" s="120">
        <v>731</v>
      </c>
      <c r="K27" s="24"/>
      <c r="L27" s="24">
        <v>460</v>
      </c>
      <c r="M27" s="120">
        <v>480</v>
      </c>
      <c r="N27" s="122">
        <v>323.84</v>
      </c>
      <c r="O27" s="109">
        <f t="shared" si="0"/>
        <v>5390.84</v>
      </c>
      <c r="P27" s="110">
        <v>862.53</v>
      </c>
      <c r="Q27" s="111">
        <v>491.43</v>
      </c>
      <c r="R27" s="112">
        <f t="shared" si="3"/>
        <v>1353.96</v>
      </c>
      <c r="S27" s="110">
        <f t="shared" si="1"/>
        <v>6744.8</v>
      </c>
      <c r="T27" s="113">
        <v>2166.7</v>
      </c>
      <c r="U27" s="63">
        <f t="shared" si="2"/>
        <v>4578.1</v>
      </c>
    </row>
    <row r="28" s="82" customFormat="1" ht="25" customHeight="1" spans="1:24">
      <c r="A28" s="102" t="s">
        <v>111</v>
      </c>
      <c r="B28" s="117" t="s">
        <v>112</v>
      </c>
      <c r="C28" s="117" t="s">
        <v>40</v>
      </c>
      <c r="D28" s="118" t="s">
        <v>113</v>
      </c>
      <c r="E28" s="119" t="s">
        <v>114</v>
      </c>
      <c r="F28" s="120">
        <v>1925</v>
      </c>
      <c r="G28" s="120">
        <v>692</v>
      </c>
      <c r="H28" s="120">
        <v>375</v>
      </c>
      <c r="I28" s="120">
        <v>404</v>
      </c>
      <c r="J28" s="120">
        <v>731</v>
      </c>
      <c r="K28" s="120">
        <v>20</v>
      </c>
      <c r="L28" s="24"/>
      <c r="M28" s="120">
        <v>480</v>
      </c>
      <c r="N28" s="122">
        <v>288.64</v>
      </c>
      <c r="O28" s="109">
        <f t="shared" si="0"/>
        <v>4915.64</v>
      </c>
      <c r="P28" s="110">
        <v>786.5</v>
      </c>
      <c r="Q28" s="111">
        <v>448.66</v>
      </c>
      <c r="R28" s="112">
        <f t="shared" si="3"/>
        <v>1235.16</v>
      </c>
      <c r="S28" s="110">
        <f t="shared" si="1"/>
        <v>6150.8</v>
      </c>
      <c r="T28" s="113">
        <v>2166.7</v>
      </c>
      <c r="U28" s="63">
        <f t="shared" si="2"/>
        <v>3984.1</v>
      </c>
    </row>
    <row r="29" s="82" customFormat="1" ht="25" customHeight="1" spans="1:24">
      <c r="A29" s="102" t="s">
        <v>115</v>
      </c>
      <c r="B29" s="117" t="s">
        <v>116</v>
      </c>
      <c r="C29" s="117" t="s">
        <v>40</v>
      </c>
      <c r="D29" s="118" t="s">
        <v>86</v>
      </c>
      <c r="E29" s="119" t="s">
        <v>37</v>
      </c>
      <c r="F29" s="120">
        <v>1765</v>
      </c>
      <c r="G29" s="120">
        <v>596</v>
      </c>
      <c r="H29" s="120">
        <v>375</v>
      </c>
      <c r="I29" s="120">
        <v>404</v>
      </c>
      <c r="J29" s="120">
        <v>731</v>
      </c>
      <c r="K29" s="120">
        <v>20</v>
      </c>
      <c r="L29" s="24"/>
      <c r="M29" s="120">
        <v>480</v>
      </c>
      <c r="N29" s="122">
        <v>273.68</v>
      </c>
      <c r="O29" s="109">
        <f t="shared" si="0"/>
        <v>4644.68</v>
      </c>
      <c r="P29" s="110">
        <v>743.15</v>
      </c>
      <c r="Q29" s="111">
        <v>424.27</v>
      </c>
      <c r="R29" s="112">
        <f t="shared" si="3"/>
        <v>1167.42</v>
      </c>
      <c r="S29" s="110">
        <f t="shared" si="1"/>
        <v>5812.1</v>
      </c>
      <c r="T29" s="113">
        <v>2166.7</v>
      </c>
      <c r="U29" s="63">
        <f t="shared" si="2"/>
        <v>3645.4</v>
      </c>
    </row>
    <row r="30" s="82" customFormat="1" ht="25" customHeight="1" spans="1:24">
      <c r="A30" s="102" t="s">
        <v>117</v>
      </c>
      <c r="B30" s="117" t="s">
        <v>118</v>
      </c>
      <c r="C30" s="117" t="s">
        <v>40</v>
      </c>
      <c r="D30" s="123" t="s">
        <v>119</v>
      </c>
      <c r="E30" s="124" t="s">
        <v>94</v>
      </c>
      <c r="F30" s="125">
        <v>1925</v>
      </c>
      <c r="G30" s="125">
        <v>692</v>
      </c>
      <c r="H30" s="125">
        <v>375</v>
      </c>
      <c r="I30" s="125">
        <v>404</v>
      </c>
      <c r="J30" s="125">
        <v>731</v>
      </c>
      <c r="K30" s="125">
        <v>20</v>
      </c>
      <c r="L30" s="126"/>
      <c r="M30" s="125">
        <v>480</v>
      </c>
      <c r="N30" s="127">
        <v>288.64</v>
      </c>
      <c r="O30" s="109">
        <f t="shared" si="0"/>
        <v>4915.64</v>
      </c>
      <c r="P30" s="128">
        <v>786.5</v>
      </c>
      <c r="Q30" s="129">
        <v>448.66</v>
      </c>
      <c r="R30" s="112">
        <f t="shared" si="3"/>
        <v>1235.16</v>
      </c>
      <c r="S30" s="128">
        <f t="shared" si="1"/>
        <v>6150.8</v>
      </c>
      <c r="T30" s="130">
        <v>2166.7</v>
      </c>
      <c r="U30" s="131">
        <f t="shared" si="2"/>
        <v>3984.1</v>
      </c>
    </row>
    <row r="31" s="82" customFormat="1" ht="25" customHeight="1" spans="1:24">
      <c r="A31" s="114"/>
      <c r="B31" s="114" t="s">
        <v>120</v>
      </c>
      <c r="C31" s="114"/>
      <c r="D31" s="114"/>
      <c r="E31" s="114"/>
      <c r="F31" s="132">
        <f t="shared" ref="F31:U31" si="4">SUM(F5:F30)</f>
        <v>47295</v>
      </c>
      <c r="G31" s="132">
        <f t="shared" si="4"/>
        <v>16980</v>
      </c>
      <c r="H31" s="132">
        <f t="shared" si="4"/>
        <v>9750</v>
      </c>
      <c r="I31" s="132">
        <f t="shared" si="4"/>
        <v>10504</v>
      </c>
      <c r="J31" s="132">
        <f t="shared" si="4"/>
        <v>19006</v>
      </c>
      <c r="K31" s="132">
        <f t="shared" si="4"/>
        <v>280</v>
      </c>
      <c r="L31" s="132">
        <f t="shared" si="4"/>
        <v>8580</v>
      </c>
      <c r="M31" s="132">
        <f t="shared" si="4"/>
        <v>12480</v>
      </c>
      <c r="N31" s="132">
        <f t="shared" si="4"/>
        <v>8096.4</v>
      </c>
      <c r="O31" s="132">
        <f t="shared" si="4"/>
        <v>132971.4</v>
      </c>
      <c r="P31" s="132">
        <f t="shared" si="4"/>
        <v>21277.31</v>
      </c>
      <c r="Q31" s="132">
        <f t="shared" si="4"/>
        <v>12131.03</v>
      </c>
      <c r="R31" s="133">
        <f t="shared" si="3"/>
        <v>33408.34</v>
      </c>
      <c r="S31" s="132">
        <f>SUM(S5:S30)</f>
        <v>166379.74</v>
      </c>
      <c r="T31" s="132">
        <f>SUM(T5:T30)</f>
        <v>56334.2</v>
      </c>
      <c r="U31" s="132">
        <f t="shared" si="2"/>
        <v>110045.54</v>
      </c>
    </row>
    <row r="32" s="82" customFormat="1" ht="25" customHeight="1" spans="1:24">
      <c r="A32" s="114" t="s">
        <v>121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34"/>
      <c r="T32" s="114"/>
      <c r="U32" s="114"/>
      <c r="X32" s="135"/>
    </row>
    <row r="33" s="82" customFormat="1" ht="20.25" customHeight="1" spans="1:2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5"/>
      <c r="T33" s="84"/>
      <c r="U33" s="84"/>
    </row>
    <row r="34" s="82" customFormat="1" ht="20.25" customHeight="1" spans="1:21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5"/>
      <c r="T34" s="84"/>
      <c r="U34" s="84"/>
    </row>
    <row r="35" s="82" customFormat="1" ht="20.25" customHeight="1" spans="1:21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5"/>
      <c r="T35" s="84"/>
      <c r="U35" s="84"/>
    </row>
    <row r="36" s="82" customFormat="1" ht="20.25" customHeight="1" spans="1:21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5"/>
      <c r="T36" s="84"/>
      <c r="U36" s="84"/>
    </row>
    <row r="37" s="82" customFormat="1" ht="20.25" customHeight="1" spans="1:21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5"/>
      <c r="T37" s="84"/>
      <c r="U37" s="84"/>
    </row>
    <row r="38" s="82" customFormat="1" ht="20.25" customHeight="1" spans="1:21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5"/>
      <c r="T38" s="84"/>
      <c r="U38" s="84"/>
    </row>
    <row r="39" s="82" customFormat="1" ht="20.25" customHeight="1" spans="1:21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5"/>
      <c r="T39" s="84"/>
      <c r="U39" s="84"/>
    </row>
    <row r="40" s="82" customFormat="1" ht="20.25" customHeight="1" spans="1:21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5"/>
      <c r="T40" s="84"/>
      <c r="U40" s="84"/>
    </row>
    <row r="41" s="82" customFormat="1" ht="20.25" customHeight="1" spans="1:21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5"/>
      <c r="T41" s="84"/>
      <c r="U41" s="84"/>
    </row>
    <row r="42" s="82" customFormat="1" ht="20.25" customHeight="1" spans="1:21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5"/>
      <c r="T42" s="84"/>
      <c r="U42" s="84"/>
    </row>
    <row r="43" s="82" customFormat="1" ht="20.25" customHeight="1" spans="1:21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5"/>
      <c r="T43" s="84"/>
      <c r="U43" s="84"/>
    </row>
    <row r="44" s="82" customFormat="1" ht="20.25" customHeight="1" spans="1:21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5"/>
      <c r="T44" s="84"/>
      <c r="U44" s="84"/>
    </row>
    <row r="45" s="82" customFormat="1" ht="20.25" customHeight="1" spans="1:21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5"/>
      <c r="T45" s="84"/>
      <c r="U45" s="84"/>
    </row>
    <row r="46" s="82" customFormat="1" ht="20.25" customHeight="1" spans="1:21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5"/>
      <c r="T46" s="84"/>
      <c r="U46" s="84"/>
    </row>
    <row r="47" s="82" customFormat="1" ht="20.25" customHeight="1" spans="1:21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5"/>
      <c r="T47" s="84"/>
      <c r="U47" s="84"/>
    </row>
    <row r="48" s="82" customFormat="1" ht="20.25" customHeight="1" spans="1:21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5"/>
      <c r="T48" s="84"/>
      <c r="U48" s="84"/>
    </row>
    <row r="49" s="82" customFormat="1" ht="20.25" customHeight="1" spans="1:21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5"/>
      <c r="T49" s="84"/>
      <c r="U49" s="84"/>
    </row>
    <row r="50" s="82" customFormat="1" ht="20.25" customHeight="1" spans="1:21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5"/>
      <c r="T50" s="84"/>
      <c r="U50" s="84"/>
    </row>
    <row r="51" s="82" customFormat="1" ht="20.25" customHeight="1" spans="1:21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5"/>
      <c r="T51" s="84"/>
      <c r="U51" s="84"/>
    </row>
    <row r="52" s="82" customFormat="1" ht="20.25" customHeight="1" spans="1:21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5"/>
      <c r="T52" s="84"/>
      <c r="U52" s="84"/>
    </row>
    <row r="53" s="82" customFormat="1" ht="20.25" customHeight="1" spans="1:21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5"/>
      <c r="T53" s="84"/>
      <c r="U53" s="84"/>
    </row>
    <row r="54" s="82" customFormat="1" ht="20.25" customHeight="1" spans="1:21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5"/>
      <c r="T54" s="84"/>
      <c r="U54" s="84"/>
    </row>
    <row r="55" s="82" customFormat="1" ht="20.25" customHeight="1" spans="1:21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5"/>
      <c r="T55" s="84"/>
      <c r="U55" s="84"/>
    </row>
    <row r="56" s="82" customFormat="1" ht="20.25" customHeight="1" spans="1:21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5"/>
      <c r="T56" s="84"/>
      <c r="U56" s="84"/>
    </row>
    <row r="57" s="82" customFormat="1" ht="20.25" customHeight="1" spans="1:21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5"/>
      <c r="T57" s="84"/>
      <c r="U57" s="84"/>
    </row>
    <row r="58" s="82" customFormat="1" ht="20.25" customHeight="1" spans="1:21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5"/>
      <c r="T58" s="84"/>
      <c r="U58" s="84"/>
    </row>
    <row r="59" s="82" customFormat="1" ht="20.25" customHeight="1" spans="1:21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5"/>
      <c r="T59" s="84"/>
      <c r="U59" s="84"/>
    </row>
    <row r="60" s="82" customFormat="1" ht="20.25" customHeight="1" spans="1:21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5"/>
      <c r="T60" s="84"/>
      <c r="U60" s="84"/>
    </row>
    <row r="61" s="82" customFormat="1" ht="20.25" customHeight="1" spans="1:21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5"/>
      <c r="T61" s="84"/>
      <c r="U61" s="84"/>
    </row>
    <row r="62" s="82" customFormat="1" ht="20.25" customHeight="1" spans="1:21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5"/>
      <c r="T62" s="84"/>
      <c r="U62" s="84"/>
    </row>
    <row r="63" s="82" customFormat="1" ht="20.25" customHeight="1" spans="1:21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5"/>
      <c r="T63" s="84"/>
      <c r="U63" s="84"/>
    </row>
    <row r="64" s="82" customFormat="1" ht="20.25" customHeight="1" spans="1:21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5"/>
      <c r="T64" s="84"/>
      <c r="U64" s="84"/>
    </row>
    <row r="65" s="82" customFormat="1" ht="20.25" customHeight="1" spans="1:21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5"/>
      <c r="T65" s="84"/>
      <c r="U65" s="84"/>
    </row>
    <row r="66" s="82" customFormat="1" ht="20.25" customHeight="1" spans="1:21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5"/>
      <c r="T66" s="84"/>
      <c r="U66" s="84"/>
    </row>
    <row r="67" s="82" customFormat="1" ht="20.25" customHeight="1" spans="1:21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5"/>
      <c r="T67" s="84"/>
      <c r="U67" s="84"/>
    </row>
    <row r="68" s="82" customFormat="1" ht="20.25" customHeight="1" spans="1:21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5"/>
      <c r="T68" s="84"/>
      <c r="U68" s="84"/>
    </row>
    <row r="69" s="82" customFormat="1" ht="20.25" customHeight="1" spans="1:21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5"/>
      <c r="T69" s="84"/>
      <c r="U69" s="84"/>
    </row>
    <row r="70" s="82" customFormat="1" ht="20.25" customHeight="1" spans="1:21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5"/>
      <c r="T70" s="84"/>
      <c r="U70" s="84"/>
    </row>
    <row r="71" s="82" customFormat="1" ht="20.25" customHeight="1" spans="1:21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5"/>
      <c r="T71" s="84"/>
      <c r="U71" s="84"/>
    </row>
    <row r="72" s="82" customFormat="1" ht="20.25" customHeight="1" spans="1:21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5"/>
      <c r="T72" s="84"/>
      <c r="U72" s="84"/>
    </row>
    <row r="73" s="82" customFormat="1" ht="20.25" customHeight="1" spans="1:21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5"/>
      <c r="T73" s="84"/>
      <c r="U73" s="84"/>
    </row>
    <row r="74" s="82" customFormat="1" ht="20.25" customHeight="1" spans="1:21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5"/>
      <c r="T74" s="84"/>
      <c r="U74" s="84"/>
    </row>
    <row r="75" s="82" customFormat="1" ht="20.25" customHeight="1" spans="1:21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5"/>
      <c r="T75" s="84"/>
      <c r="U75" s="84"/>
    </row>
    <row r="76" s="82" customFormat="1" ht="20.25" customHeight="1" spans="1:21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5"/>
      <c r="T76" s="84"/>
      <c r="U76" s="84"/>
    </row>
    <row r="77" s="82" customFormat="1" ht="20.25" customHeight="1" spans="1:21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5"/>
      <c r="T77" s="84"/>
      <c r="U77" s="84"/>
    </row>
    <row r="78" s="82" customFormat="1" ht="20.25" customHeight="1" spans="1:21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5"/>
      <c r="T78" s="84"/>
      <c r="U78" s="84"/>
    </row>
    <row r="79" s="82" customFormat="1" ht="20.25" customHeight="1" spans="1:21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5"/>
      <c r="T79" s="84"/>
      <c r="U79" s="84"/>
    </row>
    <row r="80" s="82" customFormat="1" ht="20.25" customHeight="1" spans="1:21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5"/>
      <c r="T80" s="84"/>
      <c r="U80" s="84"/>
    </row>
    <row r="81" s="82" customFormat="1" ht="20.25" customHeight="1" spans="1:21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5"/>
      <c r="T81" s="84"/>
      <c r="U81" s="84"/>
    </row>
    <row r="82" s="82" customFormat="1" ht="20.25" customHeight="1" spans="1:21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5"/>
      <c r="T82" s="84"/>
      <c r="U82" s="84"/>
    </row>
    <row r="83" s="82" customFormat="1" ht="20.25" customHeight="1" spans="1:21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5"/>
      <c r="T83" s="84"/>
      <c r="U83" s="84"/>
    </row>
    <row r="84" s="82" customFormat="1" ht="20.25" customHeight="1" spans="1:21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5"/>
      <c r="T84" s="84"/>
      <c r="U84" s="84"/>
    </row>
    <row r="85" s="82" customFormat="1" ht="20.25" customHeight="1" spans="1:21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5"/>
      <c r="T85" s="84"/>
      <c r="U85" s="84"/>
    </row>
    <row r="86" s="82" customFormat="1" ht="20.25" customHeight="1" spans="1:21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5"/>
      <c r="T86" s="84"/>
      <c r="U86" s="84"/>
    </row>
    <row r="87" s="82" customFormat="1" ht="20.25" customHeight="1" spans="1:21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5"/>
      <c r="T87" s="84"/>
      <c r="U87" s="84"/>
    </row>
    <row r="88" s="82" customFormat="1" ht="20.25" customHeight="1" spans="1:21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5"/>
      <c r="T88" s="84"/>
      <c r="U88" s="84"/>
    </row>
    <row r="89" s="82" customFormat="1" ht="20.25" customHeight="1" spans="1:21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5"/>
      <c r="T89" s="84"/>
      <c r="U89" s="84"/>
    </row>
    <row r="90" s="82" customFormat="1" ht="20.25" customHeight="1" spans="1:21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5"/>
      <c r="T90" s="84"/>
      <c r="U90" s="84"/>
    </row>
    <row r="91" s="82" customFormat="1" ht="20.25" customHeight="1" spans="1:21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5"/>
      <c r="T91" s="84"/>
      <c r="U91" s="84"/>
    </row>
    <row r="92" s="82" customFormat="1" ht="20.25" customHeight="1" spans="1:21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5"/>
      <c r="T92" s="84"/>
      <c r="U92" s="84"/>
    </row>
    <row r="93" s="82" customFormat="1" ht="20.25" customHeight="1" spans="1:21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5"/>
      <c r="T93" s="84"/>
      <c r="U93" s="84"/>
    </row>
    <row r="94" s="82" customFormat="1" ht="20.25" customHeight="1" spans="1:21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5"/>
      <c r="T94" s="84"/>
      <c r="U94" s="84"/>
    </row>
    <row r="95" s="82" customFormat="1" ht="20.25" customHeight="1" spans="1:21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5"/>
      <c r="T95" s="84"/>
      <c r="U95" s="84"/>
    </row>
    <row r="96" s="82" customFormat="1" ht="20.25" customHeight="1" spans="1:21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5"/>
      <c r="T96" s="84"/>
      <c r="U96" s="84"/>
    </row>
    <row r="97" s="82" customFormat="1" ht="20.25" customHeight="1" spans="1:21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5"/>
      <c r="T97" s="84"/>
      <c r="U97" s="84"/>
    </row>
    <row r="98" s="82" customFormat="1" ht="20.25" customHeight="1" spans="1:21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5"/>
      <c r="T98" s="84"/>
      <c r="U98" s="84"/>
    </row>
    <row r="99" s="82" customFormat="1" ht="20.25" customHeight="1" spans="1:21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5"/>
      <c r="T99" s="84"/>
      <c r="U99" s="84"/>
    </row>
    <row r="100" s="82" customFormat="1" ht="20.25" customHeight="1" spans="1:21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5"/>
      <c r="T100" s="84"/>
      <c r="U100" s="84"/>
    </row>
    <row r="101" s="82" customFormat="1" ht="20.25" customHeight="1" spans="1:21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5"/>
      <c r="T101" s="84"/>
      <c r="U101" s="84"/>
    </row>
    <row r="102" s="82" customFormat="1" ht="20.25" customHeight="1" spans="1:21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5"/>
      <c r="T102" s="84"/>
      <c r="U102" s="84"/>
    </row>
    <row r="103" s="82" customFormat="1" ht="20.25" customHeight="1" spans="1:21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5"/>
      <c r="T103" s="84"/>
      <c r="U103" s="84"/>
    </row>
    <row r="104" s="82" customFormat="1" ht="20.25" customHeight="1" spans="1:21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5"/>
      <c r="T104" s="84"/>
      <c r="U104" s="84"/>
    </row>
    <row r="105" s="82" customFormat="1" ht="20.25" customHeight="1" spans="1:21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5"/>
      <c r="T105" s="84"/>
      <c r="U105" s="84"/>
    </row>
    <row r="106" s="82" customFormat="1" ht="20.25" customHeight="1" spans="1:21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5"/>
      <c r="T106" s="84"/>
      <c r="U106" s="84"/>
    </row>
    <row r="107" s="82" customFormat="1" ht="20.25" customHeight="1" spans="1:21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5"/>
      <c r="T107" s="84"/>
      <c r="U107" s="84"/>
    </row>
    <row r="108" s="82" customFormat="1" ht="20.25" customHeight="1" spans="1:21">
      <c r="A108" s="84"/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5"/>
      <c r="T108" s="84"/>
      <c r="U108" s="84"/>
    </row>
    <row r="109" s="82" customFormat="1" ht="20.25" customHeight="1" spans="1:21">
      <c r="A109" s="84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5"/>
      <c r="T109" s="84"/>
      <c r="U109" s="84"/>
    </row>
    <row r="110" s="82" customFormat="1" ht="20.25" customHeight="1" spans="1:21">
      <c r="A110" s="84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5"/>
      <c r="T110" s="84"/>
      <c r="U110" s="84"/>
    </row>
    <row r="111" s="82" customFormat="1" ht="20.25" customHeight="1" spans="1:21">
      <c r="A111" s="84"/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5"/>
      <c r="T111" s="84"/>
      <c r="U111" s="84"/>
    </row>
    <row r="112" s="82" customFormat="1" ht="20.25" customHeight="1" spans="1:21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5"/>
      <c r="T112" s="84"/>
      <c r="U112" s="84"/>
    </row>
    <row r="113" s="82" customFormat="1" ht="20.25" customHeight="1" spans="1:21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5"/>
      <c r="T113" s="84"/>
      <c r="U113" s="84"/>
    </row>
    <row r="114" s="82" customFormat="1" ht="20.25" customHeight="1" spans="1:21">
      <c r="A114" s="84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5"/>
      <c r="T114" s="84"/>
      <c r="U114" s="84"/>
    </row>
    <row r="115" s="82" customFormat="1" ht="20.25" customHeight="1" spans="1:21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5"/>
      <c r="T115" s="84"/>
      <c r="U115" s="84"/>
    </row>
    <row r="116" s="82" customFormat="1" ht="20.25" customHeight="1" spans="1:21">
      <c r="A116" s="84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5"/>
      <c r="T116" s="84"/>
      <c r="U116" s="84"/>
    </row>
    <row r="117" s="82" customFormat="1" ht="20.25" customHeight="1" spans="1:21">
      <c r="A117" s="84"/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5"/>
      <c r="T117" s="84"/>
      <c r="U117" s="84"/>
    </row>
    <row r="118" s="82" customFormat="1" ht="20.25" customHeight="1" spans="1:21">
      <c r="A118" s="84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5"/>
      <c r="T118" s="84"/>
      <c r="U118" s="84"/>
    </row>
    <row r="119" s="82" customFormat="1" ht="20.25" customHeight="1" spans="1:21">
      <c r="A119" s="84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5"/>
      <c r="T119" s="84"/>
      <c r="U119" s="84"/>
    </row>
    <row r="120" s="82" customFormat="1" ht="20.25" customHeight="1" spans="1:21">
      <c r="A120" s="84"/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5"/>
      <c r="T120" s="84"/>
      <c r="U120" s="84"/>
    </row>
    <row r="121" s="82" customFormat="1" ht="20.25" customHeight="1" spans="1:21">
      <c r="A121" s="84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5"/>
      <c r="T121" s="84"/>
      <c r="U121" s="84"/>
    </row>
    <row r="122" s="82" customFormat="1" ht="20.25" customHeight="1" spans="1:21">
      <c r="A122" s="84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5"/>
      <c r="T122" s="84"/>
      <c r="U122" s="84"/>
    </row>
    <row r="123" s="82" customFormat="1" ht="20.25" customHeight="1" spans="1:21">
      <c r="A123" s="84"/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5"/>
      <c r="T123" s="84"/>
      <c r="U123" s="84"/>
    </row>
    <row r="124" s="82" customFormat="1" ht="20.25" customHeight="1" spans="1:21">
      <c r="A124" s="84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5"/>
      <c r="T124" s="84"/>
      <c r="U124" s="84"/>
    </row>
    <row r="125" s="82" customFormat="1" ht="20.25" customHeight="1" spans="1:21">
      <c r="A125" s="84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5"/>
      <c r="T125" s="84"/>
      <c r="U125" s="84"/>
    </row>
    <row r="126" s="82" customFormat="1" ht="20.25" customHeight="1" spans="1:21">
      <c r="A126" s="84"/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5"/>
      <c r="T126" s="84"/>
      <c r="U126" s="84"/>
    </row>
    <row r="127" s="82" customFormat="1" ht="20.25" customHeight="1" spans="1:21">
      <c r="A127" s="84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5"/>
      <c r="T127" s="84"/>
      <c r="U127" s="84"/>
    </row>
    <row r="128" s="82" customFormat="1" ht="20.25" customHeight="1" spans="1:21">
      <c r="A128" s="84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5"/>
      <c r="T128" s="84"/>
      <c r="U128" s="84"/>
    </row>
    <row r="129" s="82" customFormat="1" ht="20.25" customHeight="1" spans="1:21">
      <c r="A129" s="84"/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5"/>
      <c r="T129" s="84"/>
      <c r="U129" s="84"/>
    </row>
    <row r="130" s="82" customFormat="1" ht="20.25" customHeight="1" spans="1:21">
      <c r="A130" s="84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5"/>
      <c r="T130" s="84"/>
      <c r="U130" s="84"/>
    </row>
    <row r="131" s="82" customFormat="1" ht="20.25" customHeight="1" spans="1:21">
      <c r="A131" s="84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5"/>
      <c r="T131" s="84"/>
      <c r="U131" s="84"/>
    </row>
    <row r="132" s="82" customFormat="1" ht="20.25" customHeight="1" spans="1:21">
      <c r="A132" s="84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5"/>
      <c r="T132" s="84"/>
      <c r="U132" s="84"/>
    </row>
    <row r="133" s="82" customFormat="1" ht="20.25" customHeight="1" spans="1:21">
      <c r="A133" s="84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5"/>
      <c r="T133" s="84"/>
      <c r="U133" s="84"/>
    </row>
    <row r="134" s="82" customFormat="1" ht="20.25" customHeight="1" spans="1:21">
      <c r="A134" s="84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5"/>
      <c r="T134" s="84"/>
      <c r="U134" s="84"/>
    </row>
    <row r="135" s="82" customFormat="1" ht="20.25" customHeight="1" spans="1:21">
      <c r="A135" s="84"/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5"/>
      <c r="T135" s="84"/>
      <c r="U135" s="84"/>
    </row>
    <row r="136" s="82" customFormat="1" ht="20.25" customHeight="1" spans="1:21">
      <c r="A136" s="84"/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5"/>
      <c r="T136" s="84"/>
      <c r="U136" s="84"/>
    </row>
    <row r="137" s="82" customFormat="1" ht="20.25" customHeight="1" spans="1:21">
      <c r="A137" s="84"/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5"/>
      <c r="T137" s="84"/>
      <c r="U137" s="84"/>
    </row>
    <row r="138" s="82" customFormat="1" ht="20.25" customHeight="1" spans="1:21">
      <c r="A138" s="84"/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5"/>
      <c r="T138" s="84"/>
      <c r="U138" s="84"/>
    </row>
    <row r="139" s="82" customFormat="1" ht="20.25" customHeight="1" spans="1:21">
      <c r="A139" s="84"/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5"/>
      <c r="T139" s="84"/>
      <c r="U139" s="84"/>
    </row>
    <row r="140" s="82" customFormat="1" ht="20.25" customHeight="1" spans="1:21">
      <c r="A140" s="84"/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5"/>
      <c r="T140" s="84"/>
      <c r="U140" s="84"/>
    </row>
    <row r="141" s="82" customFormat="1" ht="20.25" customHeight="1" spans="1:21">
      <c r="A141" s="84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5"/>
      <c r="T141" s="84"/>
      <c r="U141" s="84"/>
    </row>
    <row r="142" s="82" customFormat="1" ht="20.25" customHeight="1" spans="1:21">
      <c r="A142" s="84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5"/>
      <c r="T142" s="84"/>
      <c r="U142" s="84"/>
    </row>
    <row r="143" s="82" customFormat="1" ht="20.25" customHeight="1" spans="1:21">
      <c r="A143" s="84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5"/>
      <c r="T143" s="84"/>
      <c r="U143" s="84"/>
    </row>
    <row r="144" s="82" customFormat="1" ht="20.25" customHeight="1" spans="1:21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5"/>
      <c r="T144" s="84"/>
      <c r="U144" s="84"/>
    </row>
    <row r="145" s="82" customFormat="1" ht="20.25" customHeight="1" spans="1:21">
      <c r="A145" s="84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5"/>
      <c r="T145" s="84"/>
      <c r="U145" s="84"/>
    </row>
    <row r="146" s="82" customFormat="1" ht="20.25" customHeight="1" spans="1:21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5"/>
      <c r="T146" s="84"/>
      <c r="U146" s="84"/>
    </row>
    <row r="147" s="82" customFormat="1" ht="20.25" customHeight="1" spans="1:21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5"/>
      <c r="T147" s="84"/>
      <c r="U147" s="84"/>
    </row>
    <row r="148" s="82" customFormat="1" ht="20.25" customHeight="1" spans="1:21">
      <c r="A148" s="84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5"/>
      <c r="T148" s="84"/>
      <c r="U148" s="84"/>
    </row>
    <row r="149" s="82" customFormat="1" ht="20.25" customHeight="1" spans="1:21">
      <c r="A149" s="84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5"/>
      <c r="T149" s="84"/>
      <c r="U149" s="84"/>
    </row>
    <row r="150" s="82" customFormat="1" ht="20.25" customHeight="1" spans="1:21">
      <c r="A150" s="8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5"/>
      <c r="T150" s="84"/>
      <c r="U150" s="84"/>
    </row>
    <row r="151" s="82" customFormat="1" ht="20.25" customHeight="1" spans="1:21">
      <c r="A151" s="84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5"/>
      <c r="T151" s="84"/>
      <c r="U151" s="84"/>
    </row>
    <row r="152" s="82" customFormat="1" ht="20.25" customHeight="1" spans="1:21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5"/>
      <c r="T152" s="84"/>
      <c r="U152" s="84"/>
    </row>
    <row r="153" s="82" customFormat="1" ht="20.25" customHeight="1" spans="1:21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5"/>
      <c r="T153" s="84"/>
      <c r="U153" s="84"/>
    </row>
    <row r="154" s="82" customFormat="1" ht="20.25" customHeight="1" spans="1:21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5"/>
      <c r="T154" s="84"/>
      <c r="U154" s="84"/>
    </row>
    <row r="155" s="82" customFormat="1" ht="20.25" customHeight="1" spans="1:21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5"/>
      <c r="T155" s="84"/>
      <c r="U155" s="84"/>
    </row>
    <row r="156" s="82" customFormat="1" ht="20.25" customHeight="1" spans="1:21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5"/>
      <c r="T156" s="84"/>
      <c r="U156" s="84"/>
    </row>
    <row r="157" s="82" customFormat="1" ht="20.25" customHeight="1" spans="1:21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5"/>
      <c r="T157" s="84"/>
      <c r="U157" s="84"/>
    </row>
    <row r="158" s="82" customFormat="1" ht="20.25" customHeight="1" spans="1:21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5"/>
      <c r="T158" s="84"/>
      <c r="U158" s="84"/>
    </row>
    <row r="159" s="82" customFormat="1" ht="20.25" customHeight="1" spans="1:21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5"/>
      <c r="T159" s="84"/>
      <c r="U159" s="84"/>
    </row>
    <row r="160" s="82" customFormat="1" ht="20.25" customHeight="1" spans="1:21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5"/>
      <c r="T160" s="84"/>
      <c r="U160" s="84"/>
    </row>
    <row r="161" s="82" customFormat="1" ht="20.25" customHeight="1" spans="1:21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5"/>
      <c r="T161" s="84"/>
      <c r="U161" s="84"/>
    </row>
    <row r="162" s="82" customFormat="1" ht="20.25" customHeight="1" spans="1:21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5"/>
      <c r="T162" s="84"/>
      <c r="U162" s="84"/>
    </row>
    <row r="163" s="82" customFormat="1" ht="20.25" customHeight="1" spans="1:21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5"/>
      <c r="T163" s="84"/>
      <c r="U163" s="84"/>
    </row>
    <row r="164" s="82" customFormat="1" ht="20.25" customHeight="1" spans="1:21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5"/>
      <c r="T164" s="84"/>
      <c r="U164" s="84"/>
    </row>
    <row r="165" s="82" customFormat="1" ht="20.25" customHeight="1" spans="1:21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5"/>
      <c r="T165" s="84"/>
      <c r="U165" s="84"/>
    </row>
    <row r="166" s="82" customFormat="1" ht="20.25" customHeight="1" spans="1:21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5"/>
      <c r="T166" s="84"/>
      <c r="U166" s="84"/>
    </row>
    <row r="167" s="82" customFormat="1" ht="20.25" customHeight="1" spans="1:21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5"/>
      <c r="T167" s="84"/>
      <c r="U167" s="84"/>
    </row>
    <row r="168" s="82" customFormat="1" ht="20.25" customHeight="1" spans="1:21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5"/>
      <c r="T168" s="84"/>
      <c r="U168" s="84"/>
    </row>
    <row r="169" s="82" customFormat="1" ht="20.25" customHeight="1" spans="1:21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5"/>
      <c r="T169" s="84"/>
      <c r="U169" s="84"/>
    </row>
    <row r="170" s="82" customFormat="1" ht="20.25" customHeight="1" spans="1:21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5"/>
      <c r="T170" s="84"/>
      <c r="U170" s="84"/>
    </row>
    <row r="171" s="82" customFormat="1" ht="20.25" customHeight="1" spans="1:21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5"/>
      <c r="T171" s="84"/>
      <c r="U171" s="84"/>
    </row>
    <row r="172" s="82" customFormat="1" ht="20.25" customHeight="1" spans="1:21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5"/>
      <c r="T172" s="84"/>
      <c r="U172" s="84"/>
    </row>
    <row r="173" s="82" customFormat="1" ht="20.25" customHeight="1" spans="1:21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5"/>
      <c r="T173" s="84"/>
      <c r="U173" s="84"/>
    </row>
    <row r="174" s="82" customFormat="1" ht="20.25" customHeight="1" spans="1:21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5"/>
      <c r="T174" s="84"/>
      <c r="U174" s="84"/>
    </row>
    <row r="175" s="82" customFormat="1" ht="20.25" customHeight="1" spans="1:21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5"/>
      <c r="T175" s="84"/>
      <c r="U175" s="84"/>
    </row>
    <row r="176" s="82" customFormat="1" ht="20.25" customHeight="1" spans="1:21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5"/>
      <c r="T176" s="84"/>
      <c r="U176" s="84"/>
    </row>
    <row r="177" s="82" customFormat="1" ht="20.25" customHeight="1" spans="1:21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5"/>
      <c r="T177" s="84"/>
      <c r="U177" s="84"/>
    </row>
    <row r="178" s="82" customFormat="1" ht="20.25" customHeight="1" spans="1:21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5"/>
      <c r="T178" s="84"/>
      <c r="U178" s="84"/>
    </row>
    <row r="179" s="82" customFormat="1" ht="20.25" customHeight="1" spans="1:21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5"/>
      <c r="T179" s="84"/>
      <c r="U179" s="84"/>
    </row>
    <row r="180" s="82" customFormat="1" ht="20.25" customHeight="1" spans="1:21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5"/>
      <c r="T180" s="84"/>
      <c r="U180" s="84"/>
    </row>
    <row r="181" s="82" customFormat="1" ht="20.25" customHeight="1" spans="1:21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5"/>
      <c r="T181" s="84"/>
      <c r="U181" s="84"/>
    </row>
    <row r="182" s="82" customFormat="1" ht="20.25" customHeight="1" spans="1:21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5"/>
      <c r="T182" s="84"/>
      <c r="U182" s="84"/>
    </row>
    <row r="183" s="82" customFormat="1" ht="20.25" customHeight="1" spans="1:21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5"/>
      <c r="T183" s="84"/>
      <c r="U183" s="84"/>
    </row>
    <row r="184" s="82" customFormat="1" ht="20.25" customHeight="1" spans="1:21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5"/>
      <c r="T184" s="84"/>
      <c r="U184" s="84"/>
    </row>
    <row r="185" s="82" customFormat="1" ht="20.25" customHeight="1" spans="1:21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5"/>
      <c r="T185" s="84"/>
      <c r="U185" s="84"/>
    </row>
    <row r="186" s="82" customFormat="1" ht="20.25" customHeight="1" spans="1:21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5"/>
      <c r="T186" s="84"/>
      <c r="U186" s="84"/>
    </row>
    <row r="187" s="82" customFormat="1" ht="20.25" customHeight="1" spans="1:21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5"/>
      <c r="T187" s="84"/>
      <c r="U187" s="84"/>
    </row>
    <row r="188" s="82" customFormat="1" ht="20.25" customHeight="1" spans="1:21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5"/>
      <c r="T188" s="84"/>
      <c r="U188" s="84"/>
    </row>
    <row r="189" s="82" customFormat="1" ht="20.25" customHeight="1" spans="1:21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5"/>
      <c r="T189" s="84"/>
      <c r="U189" s="84"/>
    </row>
    <row r="190" s="82" customFormat="1" ht="20.25" customHeight="1" spans="1:21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5"/>
      <c r="T190" s="84"/>
      <c r="U190" s="84"/>
    </row>
    <row r="191" s="82" customFormat="1" ht="20.25" customHeight="1" spans="1:21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5"/>
      <c r="T191" s="84"/>
      <c r="U191" s="84"/>
    </row>
    <row r="192" s="82" customFormat="1" ht="20.25" customHeight="1" spans="1:21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5"/>
      <c r="T192" s="84"/>
      <c r="U192" s="84"/>
    </row>
    <row r="193" s="82" customFormat="1" ht="20.25" customHeight="1" spans="1:21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5"/>
      <c r="T193" s="84"/>
      <c r="U193" s="84"/>
    </row>
    <row r="194" s="82" customFormat="1" ht="20.25" customHeight="1" spans="1:21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5"/>
      <c r="T194" s="84"/>
      <c r="U194" s="84"/>
    </row>
    <row r="195" s="82" customFormat="1" ht="20.25" customHeight="1" spans="1:21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5"/>
      <c r="T195" s="84"/>
      <c r="U195" s="84"/>
    </row>
    <row r="196" s="82" customFormat="1" ht="20.25" customHeight="1" spans="1:21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5"/>
      <c r="T196" s="84"/>
      <c r="U196" s="84"/>
    </row>
    <row r="197" s="82" customFormat="1" ht="20.25" customHeight="1" spans="1:21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5"/>
      <c r="T197" s="84"/>
      <c r="U197" s="84"/>
    </row>
    <row r="198" s="82" customFormat="1" ht="20.25" customHeight="1" spans="1:21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5"/>
      <c r="T198" s="84"/>
      <c r="U198" s="84"/>
    </row>
    <row r="199" s="82" customFormat="1" ht="20.25" customHeight="1" spans="1:21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5"/>
      <c r="T199" s="84"/>
      <c r="U199" s="84"/>
    </row>
    <row r="200" s="82" customFormat="1" ht="20.25" customHeight="1" spans="1:21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5"/>
      <c r="T200" s="84"/>
      <c r="U200" s="84"/>
    </row>
    <row r="201" s="82" customFormat="1" ht="20.25" customHeight="1" spans="1:21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5"/>
      <c r="T201" s="84"/>
      <c r="U201" s="84"/>
    </row>
    <row r="202" s="82" customFormat="1" ht="20.25" customHeight="1" spans="1:21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5"/>
      <c r="T202" s="84"/>
      <c r="U202" s="84"/>
    </row>
    <row r="203" s="82" customFormat="1" ht="20.25" customHeight="1" spans="1:21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5"/>
      <c r="T203" s="84"/>
      <c r="U203" s="84"/>
    </row>
    <row r="204" s="82" customFormat="1" ht="20.25" customHeight="1" spans="1:21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5"/>
      <c r="T204" s="84"/>
      <c r="U204" s="84"/>
    </row>
    <row r="205" s="82" customFormat="1" ht="20.25" customHeight="1" spans="1:21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5"/>
      <c r="T205" s="84"/>
      <c r="U205" s="84"/>
    </row>
    <row r="206" s="82" customFormat="1" ht="20.25" customHeight="1" spans="1:21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5"/>
      <c r="T206" s="84"/>
      <c r="U206" s="84"/>
    </row>
    <row r="207" s="82" customFormat="1" ht="20.25" customHeight="1" spans="1:21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5"/>
      <c r="T207" s="84"/>
      <c r="U207" s="84"/>
    </row>
    <row r="208" s="82" customFormat="1" ht="20.25" customHeight="1" spans="1:21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5"/>
      <c r="T208" s="84"/>
      <c r="U208" s="84"/>
    </row>
    <row r="209" s="82" customFormat="1" ht="20.25" customHeight="1" spans="1:21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5"/>
      <c r="T209" s="84"/>
      <c r="U209" s="84"/>
    </row>
    <row r="210" s="82" customFormat="1" ht="20.25" customHeight="1" spans="1:21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5"/>
      <c r="T210" s="84"/>
      <c r="U210" s="84"/>
    </row>
    <row r="211" s="82" customFormat="1" ht="20.25" customHeight="1" spans="1:21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5"/>
      <c r="T211" s="84"/>
      <c r="U211" s="84"/>
    </row>
    <row r="212" s="82" customFormat="1" ht="20.25" customHeight="1" spans="1:21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5"/>
      <c r="T212" s="84"/>
      <c r="U212" s="84"/>
    </row>
    <row r="213" s="82" customFormat="1" ht="20.25" customHeight="1" spans="1:21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5"/>
      <c r="T213" s="84"/>
      <c r="U213" s="84"/>
    </row>
    <row r="214" s="82" customFormat="1" ht="20.25" customHeight="1" spans="1:21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5"/>
      <c r="T214" s="84"/>
      <c r="U214" s="84"/>
    </row>
    <row r="215" s="82" customFormat="1" ht="20.25" customHeight="1" spans="1:21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5"/>
      <c r="T215" s="84"/>
      <c r="U215" s="84"/>
    </row>
    <row r="216" s="82" customFormat="1" ht="20.25" customHeight="1" spans="1:21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5"/>
      <c r="T216" s="84"/>
      <c r="U216" s="84"/>
    </row>
    <row r="217" s="82" customFormat="1" ht="20.25" customHeight="1" spans="1:21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5"/>
      <c r="T217" s="84"/>
      <c r="U217" s="84"/>
    </row>
    <row r="218" s="82" customFormat="1" ht="20.25" customHeight="1" spans="1:21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5"/>
      <c r="T218" s="84"/>
      <c r="U218" s="84"/>
    </row>
    <row r="219" s="82" customFormat="1" ht="20.25" customHeight="1" spans="1:21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5"/>
      <c r="T219" s="84"/>
      <c r="U219" s="84"/>
    </row>
    <row r="220" s="82" customFormat="1" ht="20.25" customHeight="1" spans="1:21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5"/>
      <c r="T220" s="84"/>
      <c r="U220" s="84"/>
    </row>
    <row r="221" s="82" customFormat="1" ht="20.25" customHeight="1" spans="1:21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5"/>
      <c r="T221" s="84"/>
      <c r="U221" s="84"/>
    </row>
    <row r="222" s="82" customFormat="1" ht="20.25" customHeight="1" spans="1:21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5"/>
      <c r="T222" s="84"/>
      <c r="U222" s="84"/>
    </row>
    <row r="223" s="82" customFormat="1" ht="20.25" customHeight="1" spans="1:21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5"/>
      <c r="T223" s="84"/>
      <c r="U223" s="84"/>
    </row>
    <row r="224" s="82" customFormat="1" ht="20.25" customHeight="1" spans="1:21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5"/>
      <c r="T224" s="84"/>
      <c r="U224" s="84"/>
    </row>
    <row r="225" s="82" customFormat="1" ht="20.25" customHeight="1" spans="1:21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5"/>
      <c r="T225" s="84"/>
      <c r="U225" s="84"/>
    </row>
    <row r="226" s="82" customFormat="1" ht="20.25" customHeight="1" spans="1:21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5"/>
      <c r="T226" s="84"/>
      <c r="U226" s="84"/>
    </row>
    <row r="227" s="82" customFormat="1" ht="20.25" customHeight="1" spans="1:21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5"/>
      <c r="T227" s="84"/>
      <c r="U227" s="84"/>
    </row>
    <row r="228" s="82" customFormat="1" ht="20.25" customHeight="1" spans="1:21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5"/>
      <c r="T228" s="84"/>
      <c r="U228" s="84"/>
    </row>
    <row r="229" s="82" customFormat="1" ht="20.25" customHeight="1" spans="1:21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5"/>
      <c r="T229" s="84"/>
      <c r="U229" s="84"/>
    </row>
    <row r="230" s="82" customFormat="1" ht="20.25" customHeight="1" spans="1:21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5"/>
      <c r="T230" s="84"/>
      <c r="U230" s="84"/>
    </row>
    <row r="231" s="82" customFormat="1" ht="20.25" customHeight="1" spans="1:21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5"/>
      <c r="T231" s="84"/>
      <c r="U231" s="84"/>
    </row>
    <row r="232" s="82" customFormat="1" ht="20.25" customHeight="1" spans="1:21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5"/>
      <c r="T232" s="84"/>
      <c r="U232" s="84"/>
    </row>
    <row r="233" s="82" customFormat="1" ht="20.25" customHeight="1" spans="1:21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5"/>
      <c r="T233" s="84"/>
      <c r="U233" s="84"/>
    </row>
    <row r="234" s="82" customFormat="1" ht="20.25" customHeight="1" spans="1:21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5"/>
      <c r="T234" s="84"/>
      <c r="U234" s="84"/>
    </row>
    <row r="235" s="82" customFormat="1" ht="20.25" customHeight="1" spans="1:21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5"/>
      <c r="T235" s="84"/>
      <c r="U235" s="84"/>
    </row>
    <row r="236" s="82" customFormat="1" ht="20.25" customHeight="1" spans="1:21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5"/>
      <c r="T236" s="84"/>
      <c r="U236" s="84"/>
    </row>
    <row r="237" s="82" customFormat="1" ht="20.25" customHeight="1" spans="1:21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5"/>
      <c r="T237" s="84"/>
      <c r="U237" s="84"/>
    </row>
    <row r="238" s="82" customFormat="1" ht="20.25" customHeight="1" spans="1:21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5"/>
      <c r="T238" s="84"/>
      <c r="U238" s="84"/>
    </row>
    <row r="239" s="82" customFormat="1" ht="20.25" customHeight="1" spans="1:21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5"/>
      <c r="T239" s="84"/>
      <c r="U239" s="84"/>
    </row>
    <row r="240" s="82" customFormat="1" ht="20.25" customHeight="1" spans="1:21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5"/>
      <c r="T240" s="84"/>
      <c r="U240" s="84"/>
    </row>
    <row r="241" s="82" customFormat="1" ht="20.25" customHeight="1" spans="1:21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5"/>
      <c r="T241" s="84"/>
      <c r="U241" s="84"/>
    </row>
    <row r="242" s="82" customFormat="1" ht="20.25" customHeight="1" spans="1:21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5"/>
      <c r="T242" s="84"/>
      <c r="U242" s="84"/>
    </row>
    <row r="243" s="82" customFormat="1" ht="20.25" customHeight="1" spans="1:21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5"/>
      <c r="T243" s="84"/>
      <c r="U243" s="84"/>
    </row>
    <row r="244" s="82" customFormat="1" ht="20.25" customHeight="1" spans="1:21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5"/>
      <c r="T244" s="84"/>
      <c r="U244" s="84"/>
    </row>
    <row r="245" s="82" customFormat="1" ht="20.25" customHeight="1" spans="1:21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5"/>
      <c r="T245" s="84"/>
      <c r="U245" s="84"/>
    </row>
    <row r="246" s="82" customFormat="1" ht="20.25" customHeight="1" spans="1:21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5"/>
      <c r="T246" s="84"/>
      <c r="U246" s="84"/>
    </row>
    <row r="247" s="82" customFormat="1" ht="20.25" customHeight="1" spans="1:21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5"/>
      <c r="T247" s="84"/>
      <c r="U247" s="84"/>
    </row>
    <row r="248" s="82" customFormat="1" ht="20.25" customHeight="1" spans="1:21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5"/>
      <c r="T248" s="84"/>
      <c r="U248" s="84"/>
    </row>
    <row r="249" s="82" customFormat="1" ht="20.25" customHeight="1" spans="1:21">
      <c r="A249" s="84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5"/>
      <c r="T249" s="84"/>
      <c r="U249" s="84"/>
    </row>
    <row r="250" s="82" customFormat="1" ht="20.25" customHeight="1" spans="1:21">
      <c r="A250" s="84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5"/>
      <c r="T250" s="84"/>
      <c r="U250" s="84"/>
    </row>
    <row r="251" s="82" customFormat="1" ht="20.25" customHeight="1" spans="1:21">
      <c r="A251" s="84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5"/>
      <c r="T251" s="84"/>
      <c r="U251" s="84"/>
    </row>
    <row r="252" s="82" customFormat="1" ht="20.25" customHeight="1" spans="1:21">
      <c r="A252" s="84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5"/>
      <c r="T252" s="84"/>
      <c r="U252" s="84"/>
    </row>
    <row r="253" s="82" customFormat="1" ht="20.25" customHeight="1" spans="1:21">
      <c r="A253" s="84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5"/>
      <c r="T253" s="84"/>
      <c r="U253" s="84"/>
    </row>
    <row r="254" s="82" customFormat="1" ht="20.25" customHeight="1" spans="1:21">
      <c r="A254" s="84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5"/>
      <c r="T254" s="84"/>
      <c r="U254" s="84"/>
    </row>
    <row r="255" s="82" customFormat="1" ht="20.25" customHeight="1" spans="1:21">
      <c r="A255" s="84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5"/>
      <c r="T255" s="84"/>
      <c r="U255" s="84"/>
    </row>
    <row r="256" s="82" customFormat="1" ht="20.25" customHeight="1" spans="1:21">
      <c r="A256" s="84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5"/>
      <c r="T256" s="84"/>
      <c r="U256" s="84"/>
    </row>
    <row r="257" s="82" customFormat="1" ht="20.25" customHeight="1" spans="1:21">
      <c r="A257" s="84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5"/>
      <c r="T257" s="84"/>
      <c r="U257" s="84"/>
    </row>
    <row r="258" s="82" customFormat="1" ht="20.25" customHeight="1" spans="1:21">
      <c r="A258" s="84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5"/>
      <c r="T258" s="84"/>
      <c r="U258" s="84"/>
    </row>
    <row r="259" s="82" customFormat="1" ht="20.25" customHeight="1" spans="1:21">
      <c r="A259" s="84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5"/>
      <c r="T259" s="84"/>
      <c r="U259" s="84"/>
    </row>
    <row r="260" s="82" customFormat="1" ht="20.25" customHeight="1" spans="1:21">
      <c r="A260" s="84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5"/>
      <c r="T260" s="84"/>
      <c r="U260" s="84"/>
    </row>
    <row r="261" s="82" customFormat="1" ht="20.25" customHeight="1" spans="1:21">
      <c r="A261" s="84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5"/>
      <c r="T261" s="84"/>
      <c r="U261" s="84"/>
    </row>
    <row r="262" s="82" customFormat="1" ht="20.25" customHeight="1" spans="1:21">
      <c r="A262" s="84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5"/>
      <c r="T262" s="84"/>
      <c r="U262" s="84"/>
    </row>
    <row r="263" s="82" customFormat="1" ht="20.25" customHeight="1" spans="1:21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5"/>
      <c r="T263" s="84"/>
      <c r="U263" s="84"/>
    </row>
    <row r="264" s="82" customFormat="1" ht="20.25" customHeight="1" spans="1:21">
      <c r="A264" s="84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5"/>
      <c r="T264" s="84"/>
      <c r="U264" s="84"/>
    </row>
    <row r="265" s="82" customFormat="1" ht="20.25" customHeight="1" spans="1:21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5"/>
      <c r="T265" s="84"/>
      <c r="U265" s="84"/>
    </row>
    <row r="266" s="82" customFormat="1" ht="20.25" customHeight="1" spans="1:21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5"/>
      <c r="T266" s="84"/>
      <c r="U266" s="84"/>
    </row>
    <row r="267" s="82" customFormat="1" ht="20.25" customHeight="1" spans="1:21">
      <c r="A267" s="84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5"/>
      <c r="T267" s="84"/>
      <c r="U267" s="84"/>
    </row>
    <row r="268" s="82" customFormat="1" ht="20.25" customHeight="1" spans="1:21">
      <c r="A268" s="84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5"/>
      <c r="T268" s="84"/>
      <c r="U268" s="84"/>
    </row>
    <row r="269" s="82" customFormat="1" ht="20.25" customHeight="1" spans="1:21">
      <c r="A269" s="84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5"/>
      <c r="T269" s="84"/>
      <c r="U269" s="84"/>
    </row>
    <row r="270" s="82" customFormat="1" ht="20.25" customHeight="1" spans="1:21">
      <c r="A270" s="84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5"/>
      <c r="T270" s="84"/>
      <c r="U270" s="84"/>
    </row>
    <row r="271" s="82" customFormat="1" ht="20.25" customHeight="1" spans="1:21">
      <c r="A271" s="84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5"/>
      <c r="T271" s="84"/>
      <c r="U271" s="84"/>
    </row>
    <row r="272" s="82" customFormat="1" ht="20.25" customHeight="1" spans="1:21">
      <c r="A272" s="84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5"/>
      <c r="T272" s="84"/>
      <c r="U272" s="84"/>
    </row>
    <row r="273" s="82" customFormat="1" ht="20.25" customHeight="1" spans="1:21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5"/>
      <c r="T273" s="84"/>
      <c r="U273" s="84"/>
    </row>
    <row r="274" s="82" customFormat="1" ht="20.25" customHeight="1" spans="1:21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5"/>
      <c r="T274" s="84"/>
      <c r="U274" s="84"/>
    </row>
    <row r="275" s="82" customFormat="1" ht="20.25" customHeight="1" spans="1:21">
      <c r="A275" s="84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5"/>
      <c r="T275" s="84"/>
      <c r="U275" s="84"/>
    </row>
    <row r="276" s="82" customFormat="1" ht="20.25" customHeight="1" spans="1:21">
      <c r="A276" s="84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5"/>
      <c r="T276" s="84"/>
      <c r="U276" s="84"/>
    </row>
    <row r="277" s="82" customFormat="1" ht="20.25" customHeight="1" spans="1:21">
      <c r="A277" s="84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5"/>
      <c r="T277" s="84"/>
      <c r="U277" s="84"/>
    </row>
    <row r="278" s="82" customFormat="1" ht="20.25" customHeight="1" spans="1:21">
      <c r="A278" s="84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5"/>
      <c r="T278" s="84"/>
      <c r="U278" s="84"/>
    </row>
    <row r="279" s="82" customFormat="1" ht="20.25" customHeight="1" spans="1:21">
      <c r="A279" s="84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5"/>
      <c r="T279" s="84"/>
      <c r="U279" s="84"/>
    </row>
    <row r="280" s="82" customFormat="1" ht="20.25" customHeight="1" spans="1:21">
      <c r="A280" s="84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5"/>
      <c r="T280" s="84"/>
      <c r="U280" s="84"/>
    </row>
    <row r="281" s="82" customFormat="1" ht="20.25" customHeight="1" spans="1:21">
      <c r="A281" s="84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5"/>
      <c r="T281" s="84"/>
      <c r="U281" s="84"/>
    </row>
    <row r="282" s="82" customFormat="1" ht="20.25" customHeight="1" spans="1:21">
      <c r="A282" s="84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5"/>
      <c r="T282" s="84"/>
      <c r="U282" s="84"/>
    </row>
    <row r="283" s="82" customFormat="1" ht="20.25" customHeight="1" spans="1:21">
      <c r="A283" s="84"/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5"/>
      <c r="T283" s="84"/>
      <c r="U283" s="84"/>
    </row>
    <row r="284" s="82" customFormat="1" ht="20.25" customHeight="1" spans="1:21">
      <c r="A284" s="84"/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5"/>
      <c r="T284" s="84"/>
      <c r="U284" s="84"/>
    </row>
    <row r="285" s="82" customFormat="1" ht="20.25" customHeight="1" spans="1:21">
      <c r="A285" s="84"/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5"/>
      <c r="T285" s="84"/>
      <c r="U285" s="84"/>
    </row>
    <row r="286" s="82" customFormat="1" ht="20.25" customHeight="1" spans="1:21">
      <c r="A286" s="84"/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5"/>
      <c r="T286" s="84"/>
      <c r="U286" s="84"/>
    </row>
    <row r="287" s="82" customFormat="1" ht="20.25" customHeight="1" spans="1:21">
      <c r="A287" s="84"/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5"/>
      <c r="T287" s="84"/>
      <c r="U287" s="84"/>
    </row>
    <row r="288" s="82" customFormat="1" ht="20.25" customHeight="1" spans="1:21">
      <c r="A288" s="84"/>
      <c r="B288" s="84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5"/>
      <c r="T288" s="84"/>
      <c r="U288" s="84"/>
    </row>
    <row r="289" s="82" customFormat="1" ht="20.25" customHeight="1" spans="1:21">
      <c r="A289" s="84"/>
      <c r="B289" s="84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5"/>
      <c r="T289" s="84"/>
      <c r="U289" s="84"/>
    </row>
    <row r="290" s="82" customFormat="1" ht="20.25" customHeight="1" spans="1:21">
      <c r="A290" s="84"/>
      <c r="B290" s="84"/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5"/>
      <c r="T290" s="84"/>
      <c r="U290" s="84"/>
    </row>
    <row r="291" s="82" customFormat="1" ht="20.25" customHeight="1" spans="1:21">
      <c r="A291" s="84"/>
      <c r="B291" s="84"/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5"/>
      <c r="T291" s="84"/>
      <c r="U291" s="84"/>
    </row>
    <row r="292" s="82" customFormat="1" ht="20.25" customHeight="1" spans="1:21">
      <c r="A292" s="84"/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5"/>
      <c r="T292" s="84"/>
      <c r="U292" s="84"/>
    </row>
    <row r="293" s="82" customFormat="1" ht="20.25" customHeight="1" spans="1:21">
      <c r="A293" s="84"/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5"/>
      <c r="T293" s="84"/>
      <c r="U293" s="84"/>
    </row>
    <row r="294" s="82" customFormat="1" ht="20.25" customHeight="1" spans="1:21">
      <c r="A294" s="84"/>
      <c r="B294" s="84"/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5"/>
      <c r="T294" s="84"/>
      <c r="U294" s="84"/>
    </row>
    <row r="295" s="82" customFormat="1" ht="20.25" customHeight="1" spans="1:21">
      <c r="A295" s="84"/>
      <c r="B295" s="84"/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5"/>
      <c r="T295" s="84"/>
      <c r="U295" s="84"/>
    </row>
    <row r="296" s="82" customFormat="1" ht="20.25" customHeight="1" spans="1:21">
      <c r="A296" s="84"/>
      <c r="B296" s="84"/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5"/>
      <c r="T296" s="84"/>
      <c r="U296" s="84"/>
    </row>
    <row r="297" s="82" customFormat="1" ht="20.25" customHeight="1" spans="1:21">
      <c r="A297" s="84"/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5"/>
      <c r="T297" s="84"/>
      <c r="U297" s="84"/>
    </row>
    <row r="298" s="82" customFormat="1" ht="20.25" customHeight="1" spans="1:21">
      <c r="A298" s="84"/>
      <c r="B298" s="84"/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5"/>
      <c r="T298" s="84"/>
      <c r="U298" s="84"/>
    </row>
    <row r="299" s="82" customFormat="1" ht="20.25" customHeight="1" spans="1:21">
      <c r="A299" s="84"/>
      <c r="B299" s="84"/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5"/>
      <c r="T299" s="84"/>
      <c r="U299" s="84"/>
    </row>
    <row r="300" s="82" customFormat="1" ht="20.25" customHeight="1" spans="1:21">
      <c r="A300" s="84"/>
      <c r="B300" s="84"/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5"/>
      <c r="T300" s="84"/>
      <c r="U300" s="84"/>
    </row>
    <row r="301" s="82" customFormat="1" ht="20.25" customHeight="1" spans="1:21">
      <c r="A301" s="84"/>
      <c r="B301" s="84"/>
      <c r="C301" s="84"/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5"/>
      <c r="T301" s="84"/>
      <c r="U301" s="84"/>
    </row>
    <row r="302" s="82" customFormat="1" ht="20.25" customHeight="1" spans="1:21">
      <c r="A302" s="84"/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5"/>
      <c r="T302" s="84"/>
      <c r="U302" s="84"/>
    </row>
    <row r="303" s="82" customFormat="1" ht="20.25" customHeight="1" spans="1:21">
      <c r="A303" s="84"/>
      <c r="B303" s="84"/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5"/>
      <c r="T303" s="84"/>
      <c r="U303" s="84"/>
    </row>
    <row r="304" s="82" customFormat="1" ht="20.25" customHeight="1" spans="1:21">
      <c r="A304" s="84"/>
      <c r="B304" s="84"/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5"/>
      <c r="T304" s="84"/>
      <c r="U304" s="84"/>
    </row>
    <row r="305" s="82" customFormat="1" ht="20.25" customHeight="1" spans="1:21">
      <c r="A305" s="84"/>
      <c r="B305" s="84"/>
      <c r="C305" s="84"/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5"/>
      <c r="T305" s="84"/>
      <c r="U305" s="84"/>
    </row>
    <row r="306" s="82" customFormat="1" ht="20.25" customHeight="1" spans="1:21">
      <c r="A306" s="84"/>
      <c r="B306" s="84"/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5"/>
      <c r="T306" s="84"/>
      <c r="U306" s="84"/>
    </row>
    <row r="307" s="82" customFormat="1" ht="20.25" customHeight="1" spans="1:21">
      <c r="A307" s="84"/>
      <c r="B307" s="84"/>
      <c r="C307" s="84"/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5"/>
      <c r="T307" s="84"/>
      <c r="U307" s="84"/>
    </row>
    <row r="308" s="82" customFormat="1" ht="20.25" customHeight="1" spans="1:21">
      <c r="A308" s="84"/>
      <c r="B308" s="84"/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5"/>
      <c r="T308" s="84"/>
      <c r="U308" s="84"/>
    </row>
    <row r="309" s="82" customFormat="1" ht="20.25" customHeight="1" spans="1:21">
      <c r="A309" s="84"/>
      <c r="B309" s="84"/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5"/>
      <c r="T309" s="84"/>
      <c r="U309" s="84"/>
    </row>
    <row r="310" s="82" customFormat="1" ht="20.25" customHeight="1" spans="1:21">
      <c r="A310" s="84"/>
      <c r="B310" s="84"/>
      <c r="C310" s="84"/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5"/>
      <c r="T310" s="84"/>
      <c r="U310" s="84"/>
    </row>
    <row r="311" s="82" customFormat="1" ht="20.25" customHeight="1" spans="1:21">
      <c r="A311" s="84"/>
      <c r="B311" s="84"/>
      <c r="C311" s="84"/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5"/>
      <c r="T311" s="84"/>
      <c r="U311" s="84"/>
    </row>
    <row r="312" s="82" customFormat="1" ht="20.25" customHeight="1" spans="1:21">
      <c r="A312" s="84"/>
      <c r="B312" s="84"/>
      <c r="C312" s="84"/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5"/>
      <c r="T312" s="84"/>
      <c r="U312" s="84"/>
    </row>
    <row r="313" s="82" customFormat="1" ht="20.25" customHeight="1" spans="1:21">
      <c r="A313" s="84"/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5"/>
      <c r="T313" s="84"/>
      <c r="U313" s="84"/>
    </row>
    <row r="314" s="82" customFormat="1" ht="20.25" customHeight="1" spans="1:21">
      <c r="A314" s="84"/>
      <c r="B314" s="84"/>
      <c r="C314" s="84"/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5"/>
      <c r="T314" s="84"/>
      <c r="U314" s="84"/>
    </row>
    <row r="315" s="82" customFormat="1" ht="20.25" customHeight="1" spans="1:21">
      <c r="A315" s="84"/>
      <c r="B315" s="84"/>
      <c r="C315" s="84"/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5"/>
      <c r="T315" s="84"/>
      <c r="U315" s="84"/>
    </row>
    <row r="316" s="82" customFormat="1" ht="20.25" customHeight="1" spans="1:21">
      <c r="A316" s="84"/>
      <c r="B316" s="84"/>
      <c r="C316" s="84"/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5"/>
      <c r="T316" s="84"/>
      <c r="U316" s="84"/>
    </row>
    <row r="317" s="82" customFormat="1" ht="20.25" customHeight="1" spans="1:21">
      <c r="A317" s="84"/>
      <c r="B317" s="84"/>
      <c r="C317" s="84"/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5"/>
      <c r="T317" s="84"/>
      <c r="U317" s="84"/>
    </row>
    <row r="318" s="82" customFormat="1" ht="20.25" customHeight="1" spans="1:21">
      <c r="A318" s="84"/>
      <c r="B318" s="84"/>
      <c r="C318" s="84"/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5"/>
      <c r="T318" s="84"/>
      <c r="U318" s="84"/>
    </row>
    <row r="319" s="82" customFormat="1" ht="20.25" customHeight="1" spans="1:21">
      <c r="A319" s="84"/>
      <c r="B319" s="84"/>
      <c r="C319" s="84"/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5"/>
      <c r="T319" s="84"/>
      <c r="U319" s="84"/>
    </row>
    <row r="320" s="82" customFormat="1" ht="20.25" customHeight="1" spans="1:21">
      <c r="A320" s="84"/>
      <c r="B320" s="84"/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5"/>
      <c r="T320" s="84"/>
      <c r="U320" s="84"/>
    </row>
    <row r="321" s="82" customFormat="1" ht="20.25" customHeight="1" spans="1:21">
      <c r="A321" s="84"/>
      <c r="B321" s="84"/>
      <c r="C321" s="84"/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5"/>
      <c r="T321" s="84"/>
      <c r="U321" s="84"/>
    </row>
    <row r="322" s="82" customFormat="1" ht="20.25" customHeight="1" spans="1:21">
      <c r="A322" s="84"/>
      <c r="B322" s="84"/>
      <c r="C322" s="84"/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5"/>
      <c r="T322" s="84"/>
      <c r="U322" s="84"/>
    </row>
    <row r="323" s="82" customFormat="1" ht="20.25" customHeight="1" spans="1:21">
      <c r="A323" s="84"/>
      <c r="B323" s="84"/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5"/>
      <c r="T323" s="84"/>
      <c r="U323" s="84"/>
    </row>
    <row r="324" s="82" customFormat="1" ht="20.25" customHeight="1" spans="1:21">
      <c r="A324" s="84"/>
      <c r="B324" s="84"/>
      <c r="C324" s="84"/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5"/>
      <c r="T324" s="84"/>
      <c r="U324" s="84"/>
    </row>
    <row r="325" s="82" customFormat="1" ht="20.25" customHeight="1" spans="1:21">
      <c r="A325" s="84"/>
      <c r="B325" s="84"/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5"/>
      <c r="T325" s="84"/>
      <c r="U325" s="84"/>
    </row>
    <row r="326" s="82" customFormat="1" ht="20.25" customHeight="1" spans="1:21">
      <c r="A326" s="84"/>
      <c r="B326" s="84"/>
      <c r="C326" s="84"/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5"/>
      <c r="T326" s="84"/>
      <c r="U326" s="84"/>
    </row>
    <row r="327" s="82" customFormat="1" ht="20.25" customHeight="1" spans="1:21">
      <c r="A327" s="84"/>
      <c r="B327" s="84"/>
      <c r="C327" s="84"/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5"/>
      <c r="T327" s="84"/>
      <c r="U327" s="84"/>
    </row>
    <row r="328" s="82" customFormat="1" ht="20.25" customHeight="1" spans="1:21">
      <c r="A328" s="84"/>
      <c r="B328" s="84"/>
      <c r="C328" s="84"/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5"/>
      <c r="T328" s="84"/>
      <c r="U328" s="84"/>
    </row>
    <row r="329" s="82" customFormat="1" ht="20.25" customHeight="1" spans="1:21">
      <c r="A329" s="84"/>
      <c r="B329" s="84"/>
      <c r="C329" s="84"/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5"/>
      <c r="T329" s="84"/>
      <c r="U329" s="84"/>
    </row>
    <row r="330" s="82" customFormat="1" ht="20.25" customHeight="1" spans="1:21">
      <c r="A330" s="84"/>
      <c r="B330" s="84"/>
      <c r="C330" s="84"/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5"/>
      <c r="T330" s="84"/>
      <c r="U330" s="84"/>
    </row>
    <row r="331" s="82" customFormat="1" ht="20.25" customHeight="1" spans="1:21">
      <c r="A331" s="84"/>
      <c r="B331" s="84"/>
      <c r="C331" s="84"/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5"/>
      <c r="T331" s="84"/>
      <c r="U331" s="84"/>
    </row>
    <row r="332" s="82" customFormat="1" ht="20.25" customHeight="1" spans="1:21">
      <c r="A332" s="84"/>
      <c r="B332" s="84"/>
      <c r="C332" s="84"/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5"/>
      <c r="T332" s="84"/>
      <c r="U332" s="84"/>
    </row>
    <row r="333" s="82" customFormat="1" ht="20.25" customHeight="1" spans="1:21">
      <c r="A333" s="84"/>
      <c r="B333" s="84"/>
      <c r="C333" s="84"/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5"/>
      <c r="T333" s="84"/>
      <c r="U333" s="84"/>
    </row>
    <row r="334" s="82" customFormat="1" ht="20.25" customHeight="1" spans="1:21">
      <c r="A334" s="84"/>
      <c r="B334" s="84"/>
      <c r="C334" s="84"/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5"/>
      <c r="T334" s="84"/>
      <c r="U334" s="84"/>
    </row>
    <row r="335" s="82" customFormat="1" ht="20.25" customHeight="1" spans="1:21">
      <c r="A335" s="84"/>
      <c r="B335" s="84"/>
      <c r="C335" s="84"/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5"/>
      <c r="T335" s="84"/>
      <c r="U335" s="84"/>
    </row>
    <row r="336" s="82" customFormat="1" ht="20.25" customHeight="1" spans="1:21">
      <c r="A336" s="84"/>
      <c r="B336" s="84"/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5"/>
      <c r="T336" s="84"/>
      <c r="U336" s="84"/>
    </row>
    <row r="337" s="82" customFormat="1" ht="20.25" customHeight="1" spans="1:21">
      <c r="A337" s="84"/>
      <c r="B337" s="84"/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5"/>
      <c r="T337" s="84"/>
      <c r="U337" s="84"/>
    </row>
    <row r="338" s="82" customFormat="1" ht="20.25" customHeight="1" spans="1:21">
      <c r="A338" s="84"/>
      <c r="B338" s="84"/>
      <c r="C338" s="84"/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5"/>
      <c r="T338" s="84"/>
      <c r="U338" s="84"/>
    </row>
    <row r="339" s="82" customFormat="1" ht="20.25" customHeight="1" spans="1:21">
      <c r="A339" s="84"/>
      <c r="B339" s="84"/>
      <c r="C339" s="84"/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5"/>
      <c r="T339" s="84"/>
      <c r="U339" s="84"/>
    </row>
    <row r="340" s="82" customFormat="1" ht="20.25" customHeight="1" spans="1:21">
      <c r="A340" s="84"/>
      <c r="B340" s="84"/>
      <c r="C340" s="84"/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5"/>
      <c r="T340" s="84"/>
      <c r="U340" s="84"/>
    </row>
    <row r="341" s="82" customFormat="1" ht="20.25" customHeight="1" spans="1:21">
      <c r="A341" s="84"/>
      <c r="B341" s="84"/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5"/>
      <c r="T341" s="84"/>
      <c r="U341" s="84"/>
    </row>
    <row r="342" s="82" customFormat="1" ht="20.25" customHeight="1" spans="1:21">
      <c r="A342" s="84"/>
      <c r="B342" s="84"/>
      <c r="C342" s="84"/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5"/>
      <c r="T342" s="84"/>
      <c r="U342" s="84"/>
    </row>
    <row r="343" s="82" customFormat="1" ht="20.25" customHeight="1" spans="1:21">
      <c r="A343" s="84"/>
      <c r="B343" s="84"/>
      <c r="C343" s="84"/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5"/>
      <c r="T343" s="84"/>
      <c r="U343" s="84"/>
    </row>
    <row r="344" s="82" customFormat="1" ht="20.25" customHeight="1" spans="1:21">
      <c r="A344" s="84"/>
      <c r="B344" s="84"/>
      <c r="C344" s="84"/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5"/>
      <c r="T344" s="84"/>
      <c r="U344" s="84"/>
    </row>
    <row r="345" s="82" customFormat="1" ht="20.25" customHeight="1" spans="1:21">
      <c r="A345" s="84"/>
      <c r="B345" s="84"/>
      <c r="C345" s="84"/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5"/>
      <c r="T345" s="84"/>
      <c r="U345" s="84"/>
    </row>
    <row r="346" s="82" customFormat="1" ht="20.25" customHeight="1" spans="1:21">
      <c r="A346" s="84"/>
      <c r="B346" s="84"/>
      <c r="C346" s="84"/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5"/>
      <c r="T346" s="84"/>
      <c r="U346" s="84"/>
    </row>
    <row r="347" s="82" customFormat="1" ht="20.25" customHeight="1" spans="1:21">
      <c r="A347" s="84"/>
      <c r="B347" s="84"/>
      <c r="C347" s="84"/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5"/>
      <c r="T347" s="84"/>
      <c r="U347" s="84"/>
    </row>
    <row r="348" s="82" customFormat="1" ht="20.25" customHeight="1" spans="1:21">
      <c r="A348" s="84"/>
      <c r="B348" s="84"/>
      <c r="C348" s="84"/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5"/>
      <c r="T348" s="84"/>
      <c r="U348" s="84"/>
    </row>
    <row r="349" s="82" customFormat="1" ht="20.25" customHeight="1" spans="1:21">
      <c r="A349" s="84"/>
      <c r="B349" s="84"/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5"/>
      <c r="T349" s="84"/>
      <c r="U349" s="84"/>
    </row>
    <row r="350" s="82" customFormat="1" ht="20.25" customHeight="1" spans="1:21">
      <c r="A350" s="84"/>
      <c r="B350" s="84"/>
      <c r="C350" s="84"/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5"/>
      <c r="T350" s="84"/>
      <c r="U350" s="84"/>
    </row>
    <row r="351" s="82" customFormat="1" ht="20.25" customHeight="1" spans="1:21">
      <c r="A351" s="84"/>
      <c r="B351" s="84"/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5"/>
      <c r="T351" s="84"/>
      <c r="U351" s="84"/>
    </row>
    <row r="352" s="82" customFormat="1" ht="20.25" customHeight="1" spans="1:21">
      <c r="A352" s="84"/>
      <c r="B352" s="84"/>
      <c r="C352" s="84"/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5"/>
      <c r="T352" s="84"/>
      <c r="U352" s="84"/>
    </row>
    <row r="353" s="82" customFormat="1" ht="20.25" customHeight="1" spans="1:21">
      <c r="A353" s="84"/>
      <c r="B353" s="84"/>
      <c r="C353" s="84"/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5"/>
      <c r="T353" s="84"/>
      <c r="U353" s="84"/>
    </row>
    <row r="354" s="82" customFormat="1" ht="20.25" customHeight="1" spans="1:21">
      <c r="A354" s="84"/>
      <c r="B354" s="84"/>
      <c r="C354" s="84"/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5"/>
      <c r="T354" s="84"/>
      <c r="U354" s="84"/>
    </row>
    <row r="355" s="82" customFormat="1" ht="20.25" customHeight="1" spans="1:21">
      <c r="A355" s="84"/>
      <c r="B355" s="84"/>
      <c r="C355" s="84"/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5"/>
      <c r="T355" s="84"/>
      <c r="U355" s="84"/>
    </row>
    <row r="356" s="82" customFormat="1" ht="20.25" customHeight="1" spans="1:21">
      <c r="A356" s="84"/>
      <c r="B356" s="84"/>
      <c r="C356" s="84"/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5"/>
      <c r="T356" s="84"/>
      <c r="U356" s="84"/>
    </row>
    <row r="357" s="82" customFormat="1" ht="20.25" customHeight="1" spans="1:21">
      <c r="A357" s="84"/>
      <c r="B357" s="84"/>
      <c r="C357" s="84"/>
      <c r="D357" s="84"/>
      <c r="E357" s="84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5"/>
      <c r="T357" s="84"/>
      <c r="U357" s="84"/>
    </row>
    <row r="358" s="82" customFormat="1" ht="20.25" customHeight="1" spans="1:21">
      <c r="A358" s="84"/>
      <c r="B358" s="84"/>
      <c r="C358" s="84"/>
      <c r="D358" s="84"/>
      <c r="E358" s="84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5"/>
      <c r="T358" s="84"/>
      <c r="U358" s="84"/>
    </row>
    <row r="359" s="82" customFormat="1" ht="20.25" customHeight="1" spans="1:21">
      <c r="A359" s="84"/>
      <c r="B359" s="84"/>
      <c r="C359" s="84"/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5"/>
      <c r="T359" s="84"/>
      <c r="U359" s="84"/>
    </row>
    <row r="360" s="82" customFormat="1" ht="20.25" customHeight="1" spans="1:21">
      <c r="A360" s="84"/>
      <c r="B360" s="84"/>
      <c r="C360" s="84"/>
      <c r="D360" s="84"/>
      <c r="E360" s="84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5"/>
      <c r="T360" s="84"/>
      <c r="U360" s="84"/>
    </row>
    <row r="361" s="82" customFormat="1" ht="20.25" customHeight="1" spans="1:21">
      <c r="A361" s="84"/>
      <c r="B361" s="84"/>
      <c r="C361" s="84"/>
      <c r="D361" s="84"/>
      <c r="E361" s="84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5"/>
      <c r="T361" s="84"/>
      <c r="U361" s="84"/>
    </row>
    <row r="362" s="82" customFormat="1" ht="20.25" customHeight="1" spans="1:21">
      <c r="A362" s="84"/>
      <c r="B362" s="84"/>
      <c r="C362" s="84"/>
      <c r="D362" s="84"/>
      <c r="E362" s="84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5"/>
      <c r="T362" s="84"/>
      <c r="U362" s="84"/>
    </row>
    <row r="363" s="82" customFormat="1" ht="20.25" customHeight="1" spans="1:21">
      <c r="A363" s="84"/>
      <c r="B363" s="84"/>
      <c r="C363" s="84"/>
      <c r="D363" s="84"/>
      <c r="E363" s="84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5"/>
      <c r="T363" s="84"/>
      <c r="U363" s="84"/>
    </row>
    <row r="364" s="82" customFormat="1" ht="20.25" customHeight="1" spans="1:21">
      <c r="A364" s="84"/>
      <c r="B364" s="84"/>
      <c r="C364" s="84"/>
      <c r="D364" s="84"/>
      <c r="E364" s="84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5"/>
      <c r="T364" s="84"/>
      <c r="U364" s="84"/>
    </row>
    <row r="365" s="82" customFormat="1" ht="20.25" customHeight="1" spans="1:21">
      <c r="A365" s="84"/>
      <c r="B365" s="84"/>
      <c r="C365" s="84"/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5"/>
      <c r="T365" s="84"/>
      <c r="U365" s="84"/>
    </row>
    <row r="366" s="82" customFormat="1" ht="20.25" customHeight="1" spans="1:21">
      <c r="A366" s="84"/>
      <c r="B366" s="84"/>
      <c r="C366" s="84"/>
      <c r="D366" s="84"/>
      <c r="E366" s="84"/>
      <c r="F366" s="84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85"/>
      <c r="T366" s="84"/>
      <c r="U366" s="84"/>
    </row>
    <row r="367" s="82" customFormat="1" ht="20.25" customHeight="1" spans="1:21">
      <c r="A367" s="84"/>
      <c r="B367" s="84"/>
      <c r="C367" s="84"/>
      <c r="D367" s="84"/>
      <c r="E367" s="84"/>
      <c r="F367" s="84"/>
      <c r="G367" s="84"/>
      <c r="H367" s="84"/>
      <c r="I367" s="84"/>
      <c r="J367" s="84"/>
      <c r="K367" s="84"/>
      <c r="L367" s="84"/>
      <c r="M367" s="84"/>
      <c r="N367" s="84"/>
      <c r="O367" s="84"/>
      <c r="P367" s="84"/>
      <c r="Q367" s="84"/>
      <c r="R367" s="84"/>
      <c r="S367" s="85"/>
      <c r="T367" s="84"/>
      <c r="U367" s="84"/>
    </row>
    <row r="368" s="82" customFormat="1" ht="20.25" customHeight="1" spans="1:21">
      <c r="A368" s="84"/>
      <c r="B368" s="84"/>
      <c r="C368" s="84"/>
      <c r="D368" s="84"/>
      <c r="E368" s="84"/>
      <c r="F368" s="84"/>
      <c r="G368" s="84"/>
      <c r="H368" s="84"/>
      <c r="I368" s="84"/>
      <c r="J368" s="84"/>
      <c r="K368" s="84"/>
      <c r="L368" s="84"/>
      <c r="M368" s="84"/>
      <c r="N368" s="84"/>
      <c r="O368" s="84"/>
      <c r="P368" s="84"/>
      <c r="Q368" s="84"/>
      <c r="R368" s="84"/>
      <c r="S368" s="85"/>
      <c r="T368" s="84"/>
      <c r="U368" s="84"/>
    </row>
    <row r="369" s="82" customFormat="1" ht="20.25" customHeight="1" spans="1:21">
      <c r="A369" s="84"/>
      <c r="B369" s="84"/>
      <c r="C369" s="84"/>
      <c r="D369" s="84"/>
      <c r="E369" s="84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5"/>
      <c r="T369" s="84"/>
      <c r="U369" s="84"/>
    </row>
    <row r="370" s="82" customFormat="1" ht="20.25" customHeight="1" spans="1:21">
      <c r="A370" s="84"/>
      <c r="B370" s="84"/>
      <c r="C370" s="84"/>
      <c r="D370" s="84"/>
      <c r="E370" s="84"/>
      <c r="F370" s="84"/>
      <c r="G370" s="84"/>
      <c r="H370" s="84"/>
      <c r="I370" s="84"/>
      <c r="J370" s="84"/>
      <c r="K370" s="84"/>
      <c r="L370" s="84"/>
      <c r="M370" s="84"/>
      <c r="N370" s="84"/>
      <c r="O370" s="84"/>
      <c r="P370" s="84"/>
      <c r="Q370" s="84"/>
      <c r="R370" s="84"/>
      <c r="S370" s="85"/>
      <c r="T370" s="84"/>
      <c r="U370" s="84"/>
    </row>
    <row r="371" s="82" customFormat="1" ht="20.25" customHeight="1" spans="1:21">
      <c r="A371" s="84"/>
      <c r="B371" s="84"/>
      <c r="C371" s="84"/>
      <c r="D371" s="84"/>
      <c r="E371" s="84"/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4"/>
      <c r="S371" s="85"/>
      <c r="T371" s="84"/>
      <c r="U371" s="84"/>
    </row>
    <row r="372" s="82" customFormat="1" ht="20.25" customHeight="1" spans="1:21">
      <c r="A372" s="84"/>
      <c r="B372" s="84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5"/>
      <c r="T372" s="84"/>
      <c r="U372" s="84"/>
    </row>
    <row r="373" s="82" customFormat="1" ht="20.25" customHeight="1" spans="1:21">
      <c r="A373" s="84"/>
      <c r="B373" s="84"/>
      <c r="C373" s="84"/>
      <c r="D373" s="84"/>
      <c r="E373" s="84"/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4"/>
      <c r="S373" s="85"/>
      <c r="T373" s="84"/>
      <c r="U373" s="84"/>
    </row>
    <row r="374" s="82" customFormat="1" ht="20.25" customHeight="1" spans="1:21">
      <c r="A374" s="84"/>
      <c r="B374" s="84"/>
      <c r="C374" s="84"/>
      <c r="D374" s="84"/>
      <c r="E374" s="84"/>
      <c r="F374" s="84"/>
      <c r="G374" s="84"/>
      <c r="H374" s="84"/>
      <c r="I374" s="84"/>
      <c r="J374" s="84"/>
      <c r="K374" s="84"/>
      <c r="L374" s="84"/>
      <c r="M374" s="84"/>
      <c r="N374" s="84"/>
      <c r="O374" s="84"/>
      <c r="P374" s="84"/>
      <c r="Q374" s="84"/>
      <c r="R374" s="84"/>
      <c r="S374" s="85"/>
      <c r="T374" s="84"/>
      <c r="U374" s="84"/>
    </row>
    <row r="375" s="82" customFormat="1" ht="20.25" customHeight="1" spans="1:21">
      <c r="A375" s="84"/>
      <c r="B375" s="84"/>
      <c r="C375" s="84"/>
      <c r="D375" s="84"/>
      <c r="E375" s="84"/>
      <c r="F375" s="84"/>
      <c r="G375" s="84"/>
      <c r="H375" s="84"/>
      <c r="I375" s="84"/>
      <c r="J375" s="84"/>
      <c r="K375" s="84"/>
      <c r="L375" s="84"/>
      <c r="M375" s="84"/>
      <c r="N375" s="84"/>
      <c r="O375" s="84"/>
      <c r="P375" s="84"/>
      <c r="Q375" s="84"/>
      <c r="R375" s="84"/>
      <c r="S375" s="85"/>
      <c r="T375" s="84"/>
      <c r="U375" s="84"/>
    </row>
    <row r="376" s="82" customFormat="1" ht="20.25" customHeight="1" spans="1:21">
      <c r="A376" s="84"/>
      <c r="B376" s="84"/>
      <c r="C376" s="84"/>
      <c r="D376" s="84"/>
      <c r="E376" s="84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4"/>
      <c r="Q376" s="84"/>
      <c r="R376" s="84"/>
      <c r="S376" s="85"/>
      <c r="T376" s="84"/>
      <c r="U376" s="84"/>
    </row>
    <row r="377" s="82" customFormat="1" ht="20.25" customHeight="1" spans="1:21">
      <c r="A377" s="84"/>
      <c r="B377" s="84"/>
      <c r="C377" s="84"/>
      <c r="D377" s="84"/>
      <c r="E377" s="84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4"/>
      <c r="Q377" s="84"/>
      <c r="R377" s="84"/>
      <c r="S377" s="85"/>
      <c r="T377" s="84"/>
      <c r="U377" s="84"/>
    </row>
    <row r="378" s="82" customFormat="1" ht="20.25" customHeight="1" spans="1:21">
      <c r="A378" s="84"/>
      <c r="B378" s="84"/>
      <c r="C378" s="84"/>
      <c r="D378" s="84"/>
      <c r="E378" s="84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4"/>
      <c r="Q378" s="84"/>
      <c r="R378" s="84"/>
      <c r="S378" s="85"/>
      <c r="T378" s="84"/>
      <c r="U378" s="84"/>
    </row>
    <row r="379" s="82" customFormat="1" ht="20.25" customHeight="1" spans="1:21">
      <c r="A379" s="84"/>
      <c r="B379" s="84"/>
      <c r="C379" s="84"/>
      <c r="D379" s="84"/>
      <c r="E379" s="84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5"/>
      <c r="T379" s="84"/>
      <c r="U379" s="84"/>
    </row>
    <row r="380" s="82" customFormat="1" ht="20.25" customHeight="1" spans="1:21">
      <c r="A380" s="84"/>
      <c r="B380" s="84"/>
      <c r="C380" s="84"/>
      <c r="D380" s="84"/>
      <c r="E380" s="84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4"/>
      <c r="Q380" s="84"/>
      <c r="R380" s="84"/>
      <c r="S380" s="85"/>
      <c r="T380" s="84"/>
      <c r="U380" s="84"/>
    </row>
    <row r="381" s="82" customFormat="1" ht="20.25" customHeight="1" spans="1:21">
      <c r="A381" s="84"/>
      <c r="B381" s="84"/>
      <c r="C381" s="84"/>
      <c r="D381" s="84"/>
      <c r="E381" s="84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4"/>
      <c r="Q381" s="84"/>
      <c r="R381" s="84"/>
      <c r="S381" s="85"/>
      <c r="T381" s="84"/>
      <c r="U381" s="84"/>
    </row>
    <row r="382" s="82" customFormat="1" ht="20.25" customHeight="1" spans="1:21">
      <c r="A382" s="84"/>
      <c r="B382" s="84"/>
      <c r="C382" s="84"/>
      <c r="D382" s="84"/>
      <c r="E382" s="84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4"/>
      <c r="Q382" s="84"/>
      <c r="R382" s="84"/>
      <c r="S382" s="85"/>
      <c r="T382" s="84"/>
      <c r="U382" s="84"/>
    </row>
    <row r="383" s="82" customFormat="1" ht="20.25" customHeight="1" spans="1:21">
      <c r="A383" s="84"/>
      <c r="B383" s="84"/>
      <c r="C383" s="84"/>
      <c r="D383" s="84"/>
      <c r="E383" s="84"/>
      <c r="F383" s="84"/>
      <c r="G383" s="84"/>
      <c r="H383" s="84"/>
      <c r="I383" s="84"/>
      <c r="J383" s="84"/>
      <c r="K383" s="84"/>
      <c r="L383" s="84"/>
      <c r="M383" s="84"/>
      <c r="N383" s="84"/>
      <c r="O383" s="84"/>
      <c r="P383" s="84"/>
      <c r="Q383" s="84"/>
      <c r="R383" s="84"/>
      <c r="S383" s="85"/>
      <c r="T383" s="84"/>
      <c r="U383" s="84"/>
    </row>
    <row r="384" s="82" customFormat="1" ht="20.25" customHeight="1" spans="1:21">
      <c r="A384" s="84"/>
      <c r="B384" s="84"/>
      <c r="C384" s="84"/>
      <c r="D384" s="84"/>
      <c r="E384" s="84"/>
      <c r="F384" s="84"/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4"/>
      <c r="S384" s="85"/>
      <c r="T384" s="84"/>
      <c r="U384" s="84"/>
    </row>
    <row r="385" s="82" customFormat="1" ht="20.25" customHeight="1" spans="1:21">
      <c r="A385" s="84"/>
      <c r="B385" s="84"/>
      <c r="C385" s="84"/>
      <c r="D385" s="84"/>
      <c r="E385" s="84"/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4"/>
      <c r="S385" s="85"/>
      <c r="T385" s="84"/>
      <c r="U385" s="84"/>
    </row>
    <row r="386" s="82" customFormat="1" ht="20.25" customHeight="1" spans="1:21">
      <c r="A386" s="84"/>
      <c r="B386" s="84"/>
      <c r="C386" s="84"/>
      <c r="D386" s="84"/>
      <c r="E386" s="84"/>
      <c r="F386" s="84"/>
      <c r="G386" s="84"/>
      <c r="H386" s="84"/>
      <c r="I386" s="84"/>
      <c r="J386" s="84"/>
      <c r="K386" s="84"/>
      <c r="L386" s="84"/>
      <c r="M386" s="84"/>
      <c r="N386" s="84"/>
      <c r="O386" s="84"/>
      <c r="P386" s="84"/>
      <c r="Q386" s="84"/>
      <c r="R386" s="84"/>
      <c r="S386" s="85"/>
      <c r="T386" s="84"/>
      <c r="U386" s="84"/>
    </row>
    <row r="387" s="82" customFormat="1" ht="20.25" customHeight="1" spans="1:21">
      <c r="A387" s="84"/>
      <c r="B387" s="84"/>
      <c r="C387" s="84"/>
      <c r="D387" s="84"/>
      <c r="E387" s="84"/>
      <c r="F387" s="84"/>
      <c r="G387" s="84"/>
      <c r="H387" s="84"/>
      <c r="I387" s="84"/>
      <c r="J387" s="84"/>
      <c r="K387" s="84"/>
      <c r="L387" s="84"/>
      <c r="M387" s="84"/>
      <c r="N387" s="84"/>
      <c r="O387" s="84"/>
      <c r="P387" s="84"/>
      <c r="Q387" s="84"/>
      <c r="R387" s="84"/>
      <c r="S387" s="85"/>
      <c r="T387" s="84"/>
      <c r="U387" s="84"/>
    </row>
    <row r="388" s="82" customFormat="1" ht="20.25" customHeight="1" spans="1:21">
      <c r="A388" s="84"/>
      <c r="B388" s="84"/>
      <c r="C388" s="84"/>
      <c r="D388" s="84"/>
      <c r="E388" s="84"/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4"/>
      <c r="S388" s="85"/>
      <c r="T388" s="84"/>
      <c r="U388" s="84"/>
    </row>
    <row r="389" s="82" customFormat="1" ht="20.25" customHeight="1" spans="1:21">
      <c r="A389" s="84"/>
      <c r="B389" s="84"/>
      <c r="C389" s="84"/>
      <c r="D389" s="84"/>
      <c r="E389" s="84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5"/>
      <c r="T389" s="84"/>
      <c r="U389" s="84"/>
    </row>
    <row r="390" s="82" customFormat="1" ht="20.25" customHeight="1" spans="1:21">
      <c r="A390" s="84"/>
      <c r="B390" s="84"/>
      <c r="C390" s="84"/>
      <c r="D390" s="84"/>
      <c r="E390" s="84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5"/>
      <c r="T390" s="84"/>
      <c r="U390" s="84"/>
    </row>
    <row r="391" s="82" customFormat="1" ht="20.25" customHeight="1" spans="1:21">
      <c r="A391" s="84"/>
      <c r="B391" s="84"/>
      <c r="C391" s="84"/>
      <c r="D391" s="84"/>
      <c r="E391" s="84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84"/>
      <c r="Q391" s="84"/>
      <c r="R391" s="84"/>
      <c r="S391" s="85"/>
      <c r="T391" s="84"/>
      <c r="U391" s="84"/>
    </row>
    <row r="392" s="82" customFormat="1" ht="20.25" customHeight="1" spans="1:21">
      <c r="A392" s="84"/>
      <c r="B392" s="84"/>
      <c r="C392" s="84"/>
      <c r="D392" s="84"/>
      <c r="E392" s="84"/>
      <c r="F392" s="84"/>
      <c r="G392" s="84"/>
      <c r="H392" s="84"/>
      <c r="I392" s="84"/>
      <c r="J392" s="84"/>
      <c r="K392" s="84"/>
      <c r="L392" s="84"/>
      <c r="M392" s="84"/>
      <c r="N392" s="84"/>
      <c r="O392" s="84"/>
      <c r="P392" s="84"/>
      <c r="Q392" s="84"/>
      <c r="R392" s="84"/>
      <c r="S392" s="85"/>
      <c r="T392" s="84"/>
      <c r="U392" s="84"/>
    </row>
    <row r="393" s="82" customFormat="1" ht="20.25" customHeight="1" spans="1:21">
      <c r="A393" s="84"/>
      <c r="B393" s="84"/>
      <c r="C393" s="84"/>
      <c r="D393" s="84"/>
      <c r="E393" s="84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5"/>
      <c r="T393" s="84"/>
      <c r="U393" s="84"/>
    </row>
    <row r="394" s="82" customFormat="1" ht="20.25" customHeight="1" spans="1:21">
      <c r="A394" s="84"/>
      <c r="B394" s="84"/>
      <c r="C394" s="84"/>
      <c r="D394" s="84"/>
      <c r="E394" s="84"/>
      <c r="F394" s="84"/>
      <c r="G394" s="84"/>
      <c r="H394" s="84"/>
      <c r="I394" s="84"/>
      <c r="J394" s="84"/>
      <c r="K394" s="84"/>
      <c r="L394" s="84"/>
      <c r="M394" s="84"/>
      <c r="N394" s="84"/>
      <c r="O394" s="84"/>
      <c r="P394" s="84"/>
      <c r="Q394" s="84"/>
      <c r="R394" s="84"/>
      <c r="S394" s="85"/>
      <c r="T394" s="84"/>
      <c r="U394" s="84"/>
    </row>
    <row r="395" s="82" customFormat="1" ht="20.25" customHeight="1" spans="1:21">
      <c r="A395" s="84"/>
      <c r="B395" s="84"/>
      <c r="C395" s="84"/>
      <c r="D395" s="84"/>
      <c r="E395" s="84"/>
      <c r="F395" s="84"/>
      <c r="G395" s="84"/>
      <c r="H395" s="84"/>
      <c r="I395" s="84"/>
      <c r="J395" s="84"/>
      <c r="K395" s="84"/>
      <c r="L395" s="84"/>
      <c r="M395" s="84"/>
      <c r="N395" s="84"/>
      <c r="O395" s="84"/>
      <c r="P395" s="84"/>
      <c r="Q395" s="84"/>
      <c r="R395" s="84"/>
      <c r="S395" s="85"/>
      <c r="T395" s="84"/>
      <c r="U395" s="84"/>
    </row>
    <row r="396" s="82" customFormat="1" ht="20.25" customHeight="1" spans="1:21">
      <c r="A396" s="84"/>
      <c r="B396" s="84"/>
      <c r="C396" s="84"/>
      <c r="D396" s="84"/>
      <c r="E396" s="84"/>
      <c r="F396" s="84"/>
      <c r="G396" s="84"/>
      <c r="H396" s="84"/>
      <c r="I396" s="84"/>
      <c r="J396" s="84"/>
      <c r="K396" s="84"/>
      <c r="L396" s="84"/>
      <c r="M396" s="84"/>
      <c r="N396" s="84"/>
      <c r="O396" s="84"/>
      <c r="P396" s="84"/>
      <c r="Q396" s="84"/>
      <c r="R396" s="84"/>
      <c r="S396" s="85"/>
      <c r="T396" s="84"/>
      <c r="U396" s="84"/>
    </row>
    <row r="397" s="82" customFormat="1" ht="20.25" customHeight="1" spans="1:21">
      <c r="A397" s="84"/>
      <c r="B397" s="84"/>
      <c r="C397" s="84"/>
      <c r="D397" s="84"/>
      <c r="E397" s="84"/>
      <c r="F397" s="84"/>
      <c r="G397" s="84"/>
      <c r="H397" s="84"/>
      <c r="I397" s="84"/>
      <c r="J397" s="84"/>
      <c r="K397" s="84"/>
      <c r="L397" s="84"/>
      <c r="M397" s="84"/>
      <c r="N397" s="84"/>
      <c r="O397" s="84"/>
      <c r="P397" s="84"/>
      <c r="Q397" s="84"/>
      <c r="R397" s="84"/>
      <c r="S397" s="85"/>
      <c r="T397" s="84"/>
      <c r="U397" s="84"/>
    </row>
    <row r="398" s="82" customFormat="1" ht="20.25" customHeight="1" spans="1:21">
      <c r="A398" s="84"/>
      <c r="B398" s="84"/>
      <c r="C398" s="84"/>
      <c r="D398" s="84"/>
      <c r="E398" s="84"/>
      <c r="F398" s="84"/>
      <c r="G398" s="84"/>
      <c r="H398" s="84"/>
      <c r="I398" s="84"/>
      <c r="J398" s="84"/>
      <c r="K398" s="84"/>
      <c r="L398" s="84"/>
      <c r="M398" s="84"/>
      <c r="N398" s="84"/>
      <c r="O398" s="84"/>
      <c r="P398" s="84"/>
      <c r="Q398" s="84"/>
      <c r="R398" s="84"/>
      <c r="S398" s="85"/>
      <c r="T398" s="84"/>
      <c r="U398" s="84"/>
    </row>
    <row r="399" s="82" customFormat="1" ht="20.25" customHeight="1" spans="1:21">
      <c r="A399" s="84"/>
      <c r="B399" s="84"/>
      <c r="C399" s="84"/>
      <c r="D399" s="84"/>
      <c r="E399" s="84"/>
      <c r="F399" s="84"/>
      <c r="G399" s="84"/>
      <c r="H399" s="84"/>
      <c r="I399" s="84"/>
      <c r="J399" s="84"/>
      <c r="K399" s="84"/>
      <c r="L399" s="84"/>
      <c r="M399" s="84"/>
      <c r="N399" s="84"/>
      <c r="O399" s="84"/>
      <c r="P399" s="84"/>
      <c r="Q399" s="84"/>
      <c r="R399" s="84"/>
      <c r="S399" s="85"/>
      <c r="T399" s="84"/>
      <c r="U399" s="84"/>
    </row>
    <row r="400" s="82" customFormat="1" ht="20.25" customHeight="1" spans="1:21">
      <c r="A400" s="84"/>
      <c r="B400" s="84"/>
      <c r="C400" s="84"/>
      <c r="D400" s="84"/>
      <c r="E400" s="84"/>
      <c r="F400" s="84"/>
      <c r="G400" s="84"/>
      <c r="H400" s="84"/>
      <c r="I400" s="84"/>
      <c r="J400" s="84"/>
      <c r="K400" s="84"/>
      <c r="L400" s="84"/>
      <c r="M400" s="84"/>
      <c r="N400" s="84"/>
      <c r="O400" s="84"/>
      <c r="P400" s="84"/>
      <c r="Q400" s="84"/>
      <c r="R400" s="84"/>
      <c r="S400" s="85"/>
      <c r="T400" s="84"/>
      <c r="U400" s="84"/>
    </row>
    <row r="401" s="82" customFormat="1" ht="20.25" customHeight="1" spans="1:21">
      <c r="A401" s="84"/>
      <c r="B401" s="84"/>
      <c r="C401" s="84"/>
      <c r="D401" s="84"/>
      <c r="E401" s="84"/>
      <c r="F401" s="84"/>
      <c r="G401" s="84"/>
      <c r="H401" s="84"/>
      <c r="I401" s="84"/>
      <c r="J401" s="84"/>
      <c r="K401" s="84"/>
      <c r="L401" s="84"/>
      <c r="M401" s="84"/>
      <c r="N401" s="84"/>
      <c r="O401" s="84"/>
      <c r="P401" s="84"/>
      <c r="Q401" s="84"/>
      <c r="R401" s="84"/>
      <c r="S401" s="85"/>
      <c r="T401" s="84"/>
      <c r="U401" s="84"/>
    </row>
    <row r="402" s="82" customFormat="1" ht="20.25" customHeight="1" spans="1:21">
      <c r="A402" s="84"/>
      <c r="B402" s="84"/>
      <c r="C402" s="84"/>
      <c r="D402" s="84"/>
      <c r="E402" s="84"/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4"/>
      <c r="S402" s="85"/>
      <c r="T402" s="84"/>
      <c r="U402" s="84"/>
    </row>
    <row r="403" s="82" customFormat="1" ht="20.25" customHeight="1" spans="1:21">
      <c r="A403" s="84"/>
      <c r="B403" s="84"/>
      <c r="C403" s="84"/>
      <c r="D403" s="84"/>
      <c r="E403" s="84"/>
      <c r="F403" s="84"/>
      <c r="G403" s="84"/>
      <c r="H403" s="84"/>
      <c r="I403" s="84"/>
      <c r="J403" s="84"/>
      <c r="K403" s="84"/>
      <c r="L403" s="84"/>
      <c r="M403" s="84"/>
      <c r="N403" s="84"/>
      <c r="O403" s="84"/>
      <c r="P403" s="84"/>
      <c r="Q403" s="84"/>
      <c r="R403" s="84"/>
      <c r="S403" s="85"/>
      <c r="T403" s="84"/>
      <c r="U403" s="84"/>
    </row>
    <row r="404" s="82" customFormat="1" ht="20.25" customHeight="1" spans="1:21">
      <c r="A404" s="84"/>
      <c r="B404" s="84"/>
      <c r="C404" s="84"/>
      <c r="D404" s="84"/>
      <c r="E404" s="84"/>
      <c r="F404" s="84"/>
      <c r="G404" s="84"/>
      <c r="H404" s="84"/>
      <c r="I404" s="84"/>
      <c r="J404" s="84"/>
      <c r="K404" s="84"/>
      <c r="L404" s="84"/>
      <c r="M404" s="84"/>
      <c r="N404" s="84"/>
      <c r="O404" s="84"/>
      <c r="P404" s="84"/>
      <c r="Q404" s="84"/>
      <c r="R404" s="84"/>
      <c r="S404" s="85"/>
      <c r="T404" s="84"/>
      <c r="U404" s="84"/>
    </row>
    <row r="405" s="82" customFormat="1" ht="20.25" customHeight="1" spans="1:21">
      <c r="A405" s="84"/>
      <c r="B405" s="84"/>
      <c r="C405" s="84"/>
      <c r="D405" s="84"/>
      <c r="E405" s="84"/>
      <c r="F405" s="84"/>
      <c r="G405" s="84"/>
      <c r="H405" s="84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5"/>
      <c r="T405" s="84"/>
      <c r="U405" s="84"/>
    </row>
    <row r="406" s="82" customFormat="1" ht="20.25" customHeight="1" spans="1:21">
      <c r="A406" s="84"/>
      <c r="B406" s="84"/>
      <c r="C406" s="84"/>
      <c r="D406" s="84"/>
      <c r="E406" s="84"/>
      <c r="F406" s="84"/>
      <c r="G406" s="84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5"/>
      <c r="T406" s="84"/>
      <c r="U406" s="84"/>
    </row>
    <row r="407" s="82" customFormat="1" ht="20.25" customHeight="1" spans="1:21">
      <c r="A407" s="84"/>
      <c r="B407" s="84"/>
      <c r="C407" s="84"/>
      <c r="D407" s="84"/>
      <c r="E407" s="84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5"/>
      <c r="T407" s="84"/>
      <c r="U407" s="84"/>
    </row>
    <row r="408" s="82" customFormat="1" ht="20.25" customHeight="1" spans="1:21">
      <c r="A408" s="84"/>
      <c r="B408" s="84"/>
      <c r="C408" s="84"/>
      <c r="D408" s="84"/>
      <c r="E408" s="84"/>
      <c r="F408" s="84"/>
      <c r="G408" s="84"/>
      <c r="H408" s="84"/>
      <c r="I408" s="84"/>
      <c r="J408" s="84"/>
      <c r="K408" s="84"/>
      <c r="L408" s="84"/>
      <c r="M408" s="84"/>
      <c r="N408" s="84"/>
      <c r="O408" s="84"/>
      <c r="P408" s="84"/>
      <c r="Q408" s="84"/>
      <c r="R408" s="84"/>
      <c r="S408" s="85"/>
      <c r="T408" s="84"/>
      <c r="U408" s="84"/>
    </row>
    <row r="409" s="82" customFormat="1" ht="20.25" customHeight="1" spans="1:21">
      <c r="A409" s="84"/>
      <c r="B409" s="84"/>
      <c r="C409" s="84"/>
      <c r="D409" s="84"/>
      <c r="E409" s="84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5"/>
      <c r="T409" s="84"/>
      <c r="U409" s="84"/>
    </row>
    <row r="410" s="82" customFormat="1" ht="20.25" customHeight="1" spans="1:21">
      <c r="A410" s="84"/>
      <c r="B410" s="84"/>
      <c r="C410" s="84"/>
      <c r="D410" s="84"/>
      <c r="E410" s="84"/>
      <c r="F410" s="84"/>
      <c r="G410" s="84"/>
      <c r="H410" s="84"/>
      <c r="I410" s="84"/>
      <c r="J410" s="84"/>
      <c r="K410" s="84"/>
      <c r="L410" s="84"/>
      <c r="M410" s="84"/>
      <c r="N410" s="84"/>
      <c r="O410" s="84"/>
      <c r="P410" s="84"/>
      <c r="Q410" s="84"/>
      <c r="R410" s="84"/>
      <c r="S410" s="85"/>
      <c r="T410" s="84"/>
      <c r="U410" s="84"/>
    </row>
    <row r="411" s="82" customFormat="1" ht="20.25" customHeight="1" spans="1:21">
      <c r="A411" s="84"/>
      <c r="B411" s="84"/>
      <c r="C411" s="84"/>
      <c r="D411" s="84"/>
      <c r="E411" s="84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5"/>
      <c r="T411" s="84"/>
      <c r="U411" s="84"/>
    </row>
    <row r="412" s="82" customFormat="1" ht="20.25" customHeight="1" spans="1:21">
      <c r="A412" s="84"/>
      <c r="B412" s="84"/>
      <c r="C412" s="84"/>
      <c r="D412" s="84"/>
      <c r="E412" s="84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5"/>
      <c r="T412" s="84"/>
      <c r="U412" s="84"/>
    </row>
    <row r="413" s="82" customFormat="1" ht="20.25" customHeight="1" spans="1:21">
      <c r="A413" s="84"/>
      <c r="B413" s="84"/>
      <c r="C413" s="84"/>
      <c r="D413" s="84"/>
      <c r="E413" s="84"/>
      <c r="F413" s="84"/>
      <c r="G413" s="84"/>
      <c r="H413" s="84"/>
      <c r="I413" s="84"/>
      <c r="J413" s="84"/>
      <c r="K413" s="84"/>
      <c r="L413" s="84"/>
      <c r="M413" s="84"/>
      <c r="N413" s="84"/>
      <c r="O413" s="84"/>
      <c r="P413" s="84"/>
      <c r="Q413" s="84"/>
      <c r="R413" s="84"/>
      <c r="S413" s="85"/>
      <c r="T413" s="84"/>
      <c r="U413" s="84"/>
    </row>
    <row r="414" s="82" customFormat="1" ht="20.25" customHeight="1" spans="1:21">
      <c r="A414" s="84"/>
      <c r="B414" s="84"/>
      <c r="C414" s="84"/>
      <c r="D414" s="84"/>
      <c r="E414" s="84"/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4"/>
      <c r="S414" s="85"/>
      <c r="T414" s="84"/>
      <c r="U414" s="84"/>
    </row>
    <row r="415" s="82" customFormat="1" ht="20.25" customHeight="1" spans="1:21">
      <c r="A415" s="84"/>
      <c r="B415" s="84"/>
      <c r="C415" s="84"/>
      <c r="D415" s="84"/>
      <c r="E415" s="84"/>
      <c r="F415" s="84"/>
      <c r="G415" s="84"/>
      <c r="H415" s="84"/>
      <c r="I415" s="84"/>
      <c r="J415" s="84"/>
      <c r="K415" s="84"/>
      <c r="L415" s="84"/>
      <c r="M415" s="84"/>
      <c r="N415" s="84"/>
      <c r="O415" s="84"/>
      <c r="P415" s="84"/>
      <c r="Q415" s="84"/>
      <c r="R415" s="84"/>
      <c r="S415" s="85"/>
      <c r="T415" s="84"/>
      <c r="U415" s="84"/>
    </row>
    <row r="416" s="82" customFormat="1" ht="20.25" customHeight="1" spans="1:21">
      <c r="A416" s="84"/>
      <c r="B416" s="84"/>
      <c r="C416" s="84"/>
      <c r="D416" s="84"/>
      <c r="E416" s="84"/>
      <c r="F416" s="84"/>
      <c r="G416" s="84"/>
      <c r="H416" s="84"/>
      <c r="I416" s="84"/>
      <c r="J416" s="84"/>
      <c r="K416" s="84"/>
      <c r="L416" s="84"/>
      <c r="M416" s="84"/>
      <c r="N416" s="84"/>
      <c r="O416" s="84"/>
      <c r="P416" s="84"/>
      <c r="Q416" s="84"/>
      <c r="R416" s="84"/>
      <c r="S416" s="85"/>
      <c r="T416" s="84"/>
      <c r="U416" s="84"/>
    </row>
    <row r="417" s="82" customFormat="1" ht="20.25" customHeight="1" spans="1:21">
      <c r="A417" s="84"/>
      <c r="B417" s="84"/>
      <c r="C417" s="84"/>
      <c r="D417" s="84"/>
      <c r="E417" s="84"/>
      <c r="F417" s="84"/>
      <c r="G417" s="84"/>
      <c r="H417" s="84"/>
      <c r="I417" s="84"/>
      <c r="J417" s="84"/>
      <c r="K417" s="84"/>
      <c r="L417" s="84"/>
      <c r="M417" s="84"/>
      <c r="N417" s="84"/>
      <c r="O417" s="84"/>
      <c r="P417" s="84"/>
      <c r="Q417" s="84"/>
      <c r="R417" s="84"/>
      <c r="S417" s="85"/>
      <c r="T417" s="84"/>
      <c r="U417" s="84"/>
    </row>
    <row r="418" s="82" customFormat="1" ht="20.25" customHeight="1" spans="1:21">
      <c r="A418" s="84"/>
      <c r="B418" s="84"/>
      <c r="C418" s="84"/>
      <c r="D418" s="84"/>
      <c r="E418" s="84"/>
      <c r="F418" s="84"/>
      <c r="G418" s="84"/>
      <c r="H418" s="84"/>
      <c r="I418" s="84"/>
      <c r="J418" s="84"/>
      <c r="K418" s="84"/>
      <c r="L418" s="84"/>
      <c r="M418" s="84"/>
      <c r="N418" s="84"/>
      <c r="O418" s="84"/>
      <c r="P418" s="84"/>
      <c r="Q418" s="84"/>
      <c r="R418" s="84"/>
      <c r="S418" s="85"/>
      <c r="T418" s="84"/>
      <c r="U418" s="84"/>
    </row>
    <row r="419" s="82" customFormat="1" ht="20.25" customHeight="1" spans="1:21">
      <c r="A419" s="84"/>
      <c r="B419" s="84"/>
      <c r="C419" s="84"/>
      <c r="D419" s="84"/>
      <c r="E419" s="84"/>
      <c r="F419" s="84"/>
      <c r="G419" s="84"/>
      <c r="H419" s="84"/>
      <c r="I419" s="84"/>
      <c r="J419" s="84"/>
      <c r="K419" s="84"/>
      <c r="L419" s="84"/>
      <c r="M419" s="84"/>
      <c r="N419" s="84"/>
      <c r="O419" s="84"/>
      <c r="P419" s="84"/>
      <c r="Q419" s="84"/>
      <c r="R419" s="84"/>
      <c r="S419" s="85"/>
      <c r="T419" s="84"/>
      <c r="U419" s="84"/>
    </row>
    <row r="420" s="82" customFormat="1" ht="20.25" customHeight="1" spans="1:21">
      <c r="A420" s="84"/>
      <c r="B420" s="84"/>
      <c r="C420" s="84"/>
      <c r="D420" s="84"/>
      <c r="E420" s="84"/>
      <c r="F420" s="84"/>
      <c r="G420" s="84"/>
      <c r="H420" s="84"/>
      <c r="I420" s="84"/>
      <c r="J420" s="84"/>
      <c r="K420" s="84"/>
      <c r="L420" s="84"/>
      <c r="M420" s="84"/>
      <c r="N420" s="84"/>
      <c r="O420" s="84"/>
      <c r="P420" s="84"/>
      <c r="Q420" s="84"/>
      <c r="R420" s="84"/>
      <c r="S420" s="85"/>
      <c r="T420" s="84"/>
      <c r="U420" s="84"/>
    </row>
    <row r="421" s="82" customFormat="1" ht="20.25" customHeight="1" spans="1:21">
      <c r="A421" s="84"/>
      <c r="B421" s="84"/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5"/>
      <c r="T421" s="84"/>
      <c r="U421" s="84"/>
    </row>
    <row r="422" s="82" customFormat="1" ht="20.25" customHeight="1" spans="1:21">
      <c r="A422" s="84"/>
      <c r="B422" s="84"/>
      <c r="C422" s="84"/>
      <c r="D422" s="84"/>
      <c r="E422" s="84"/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4"/>
      <c r="S422" s="85"/>
      <c r="T422" s="84"/>
      <c r="U422" s="84"/>
    </row>
    <row r="423" s="82" customFormat="1" ht="20.25" customHeight="1" spans="1:21">
      <c r="A423" s="84"/>
      <c r="B423" s="84"/>
      <c r="C423" s="84"/>
      <c r="D423" s="84"/>
      <c r="E423" s="84"/>
      <c r="F423" s="84"/>
      <c r="G423" s="84"/>
      <c r="H423" s="84"/>
      <c r="I423" s="84"/>
      <c r="J423" s="84"/>
      <c r="K423" s="84"/>
      <c r="L423" s="84"/>
      <c r="M423" s="84"/>
      <c r="N423" s="84"/>
      <c r="O423" s="84"/>
      <c r="P423" s="84"/>
      <c r="Q423" s="84"/>
      <c r="R423" s="84"/>
      <c r="S423" s="85"/>
      <c r="T423" s="84"/>
      <c r="U423" s="84"/>
    </row>
    <row r="424" s="82" customFormat="1" ht="20.25" customHeight="1" spans="1:21">
      <c r="A424" s="84"/>
      <c r="B424" s="84"/>
      <c r="C424" s="84"/>
      <c r="D424" s="84"/>
      <c r="E424" s="84"/>
      <c r="F424" s="84"/>
      <c r="G424" s="84"/>
      <c r="H424" s="84"/>
      <c r="I424" s="84"/>
      <c r="J424" s="84"/>
      <c r="K424" s="84"/>
      <c r="L424" s="84"/>
      <c r="M424" s="84"/>
      <c r="N424" s="84"/>
      <c r="O424" s="84"/>
      <c r="P424" s="84"/>
      <c r="Q424" s="84"/>
      <c r="R424" s="84"/>
      <c r="S424" s="85"/>
      <c r="T424" s="84"/>
      <c r="U424" s="84"/>
    </row>
    <row r="425" s="82" customFormat="1" ht="20.25" customHeight="1" spans="1:21">
      <c r="A425" s="84"/>
      <c r="B425" s="84"/>
      <c r="C425" s="84"/>
      <c r="D425" s="84"/>
      <c r="E425" s="84"/>
      <c r="F425" s="84"/>
      <c r="G425" s="84"/>
      <c r="H425" s="84"/>
      <c r="I425" s="84"/>
      <c r="J425" s="84"/>
      <c r="K425" s="84"/>
      <c r="L425" s="84"/>
      <c r="M425" s="84"/>
      <c r="N425" s="84"/>
      <c r="O425" s="84"/>
      <c r="P425" s="84"/>
      <c r="Q425" s="84"/>
      <c r="R425" s="84"/>
      <c r="S425" s="85"/>
      <c r="T425" s="84"/>
      <c r="U425" s="84"/>
    </row>
    <row r="426" s="82" customFormat="1" ht="20.25" customHeight="1" spans="1:21">
      <c r="A426" s="84"/>
      <c r="B426" s="84"/>
      <c r="C426" s="84"/>
      <c r="D426" s="84"/>
      <c r="E426" s="84"/>
      <c r="F426" s="84"/>
      <c r="G426" s="84"/>
      <c r="H426" s="84"/>
      <c r="I426" s="84"/>
      <c r="J426" s="84"/>
      <c r="K426" s="84"/>
      <c r="L426" s="84"/>
      <c r="M426" s="84"/>
      <c r="N426" s="84"/>
      <c r="O426" s="84"/>
      <c r="P426" s="84"/>
      <c r="Q426" s="84"/>
      <c r="R426" s="84"/>
      <c r="S426" s="85"/>
      <c r="T426" s="84"/>
      <c r="U426" s="84"/>
    </row>
    <row r="427" s="82" customFormat="1" ht="20.25" customHeight="1" spans="1:21">
      <c r="A427" s="84"/>
      <c r="B427" s="84"/>
      <c r="C427" s="84"/>
      <c r="D427" s="84"/>
      <c r="E427" s="84"/>
      <c r="F427" s="84"/>
      <c r="G427" s="84"/>
      <c r="H427" s="84"/>
      <c r="I427" s="84"/>
      <c r="J427" s="84"/>
      <c r="K427" s="84"/>
      <c r="L427" s="84"/>
      <c r="M427" s="84"/>
      <c r="N427" s="84"/>
      <c r="O427" s="84"/>
      <c r="P427" s="84"/>
      <c r="Q427" s="84"/>
      <c r="R427" s="84"/>
      <c r="S427" s="85"/>
      <c r="T427" s="84"/>
      <c r="U427" s="84"/>
    </row>
    <row r="428" s="82" customFormat="1" ht="20.25" customHeight="1" spans="1:21">
      <c r="A428" s="84"/>
      <c r="B428" s="84"/>
      <c r="C428" s="84"/>
      <c r="D428" s="84"/>
      <c r="E428" s="84"/>
      <c r="F428" s="84"/>
      <c r="G428" s="84"/>
      <c r="H428" s="84"/>
      <c r="I428" s="84"/>
      <c r="J428" s="84"/>
      <c r="K428" s="84"/>
      <c r="L428" s="84"/>
      <c r="M428" s="84"/>
      <c r="N428" s="84"/>
      <c r="O428" s="84"/>
      <c r="P428" s="84"/>
      <c r="Q428" s="84"/>
      <c r="R428" s="84"/>
      <c r="S428" s="85"/>
      <c r="T428" s="84"/>
      <c r="U428" s="84"/>
    </row>
    <row r="429" s="82" customFormat="1" ht="20.25" customHeight="1" spans="1:21">
      <c r="A429" s="84"/>
      <c r="B429" s="84"/>
      <c r="C429" s="84"/>
      <c r="D429" s="84"/>
      <c r="E429" s="84"/>
      <c r="F429" s="84"/>
      <c r="G429" s="84"/>
      <c r="H429" s="84"/>
      <c r="I429" s="84"/>
      <c r="J429" s="84"/>
      <c r="K429" s="84"/>
      <c r="L429" s="84"/>
      <c r="M429" s="84"/>
      <c r="N429" s="84"/>
      <c r="O429" s="84"/>
      <c r="P429" s="84"/>
      <c r="Q429" s="84"/>
      <c r="R429" s="84"/>
      <c r="S429" s="85"/>
      <c r="T429" s="84"/>
      <c r="U429" s="84"/>
    </row>
    <row r="430" s="82" customFormat="1" ht="20.25" customHeight="1" spans="1:21">
      <c r="A430" s="84"/>
      <c r="B430" s="84"/>
      <c r="C430" s="84"/>
      <c r="D430" s="84"/>
      <c r="E430" s="84"/>
      <c r="F430" s="84"/>
      <c r="G430" s="84"/>
      <c r="H430" s="84"/>
      <c r="I430" s="84"/>
      <c r="J430" s="84"/>
      <c r="K430" s="84"/>
      <c r="L430" s="84"/>
      <c r="M430" s="84"/>
      <c r="N430" s="84"/>
      <c r="O430" s="84"/>
      <c r="P430" s="84"/>
      <c r="Q430" s="84"/>
      <c r="R430" s="84"/>
      <c r="S430" s="85"/>
      <c r="T430" s="84"/>
      <c r="U430" s="84"/>
    </row>
    <row r="431" s="82" customFormat="1" ht="20.25" customHeight="1" spans="1:21">
      <c r="A431" s="84"/>
      <c r="B431" s="84"/>
      <c r="C431" s="84"/>
      <c r="D431" s="84"/>
      <c r="E431" s="84"/>
      <c r="F431" s="84"/>
      <c r="G431" s="84"/>
      <c r="H431" s="84"/>
      <c r="I431" s="84"/>
      <c r="J431" s="84"/>
      <c r="K431" s="84"/>
      <c r="L431" s="84"/>
      <c r="M431" s="84"/>
      <c r="N431" s="84"/>
      <c r="O431" s="84"/>
      <c r="P431" s="84"/>
      <c r="Q431" s="84"/>
      <c r="R431" s="84"/>
      <c r="S431" s="85"/>
      <c r="T431" s="84"/>
      <c r="U431" s="84"/>
    </row>
    <row r="432" s="82" customFormat="1" ht="20.25" customHeight="1" spans="1:21">
      <c r="A432" s="84"/>
      <c r="B432" s="84"/>
      <c r="C432" s="84"/>
      <c r="D432" s="84"/>
      <c r="E432" s="84"/>
      <c r="F432" s="84"/>
      <c r="G432" s="84"/>
      <c r="H432" s="84"/>
      <c r="I432" s="84"/>
      <c r="J432" s="84"/>
      <c r="K432" s="84"/>
      <c r="L432" s="84"/>
      <c r="M432" s="84"/>
      <c r="N432" s="84"/>
      <c r="O432" s="84"/>
      <c r="P432" s="84"/>
      <c r="Q432" s="84"/>
      <c r="R432" s="84"/>
      <c r="S432" s="85"/>
      <c r="T432" s="84"/>
      <c r="U432" s="84"/>
    </row>
    <row r="433" s="82" customFormat="1" ht="20.25" customHeight="1" spans="1:21">
      <c r="A433" s="84"/>
      <c r="B433" s="84"/>
      <c r="C433" s="84"/>
      <c r="D433" s="84"/>
      <c r="E433" s="84"/>
      <c r="F433" s="84"/>
      <c r="G433" s="84"/>
      <c r="H433" s="84"/>
      <c r="I433" s="84"/>
      <c r="J433" s="84"/>
      <c r="K433" s="84"/>
      <c r="L433" s="84"/>
      <c r="M433" s="84"/>
      <c r="N433" s="84"/>
      <c r="O433" s="84"/>
      <c r="P433" s="84"/>
      <c r="Q433" s="84"/>
      <c r="R433" s="84"/>
      <c r="S433" s="85"/>
      <c r="T433" s="84"/>
      <c r="U433" s="84"/>
    </row>
    <row r="434" s="82" customFormat="1" ht="20.25" customHeight="1" spans="1:21">
      <c r="A434" s="84"/>
      <c r="B434" s="84"/>
      <c r="C434" s="84"/>
      <c r="D434" s="84"/>
      <c r="E434" s="84"/>
      <c r="F434" s="84"/>
      <c r="G434" s="84"/>
      <c r="H434" s="84"/>
      <c r="I434" s="84"/>
      <c r="J434" s="84"/>
      <c r="K434" s="84"/>
      <c r="L434" s="84"/>
      <c r="M434" s="84"/>
      <c r="N434" s="84"/>
      <c r="O434" s="84"/>
      <c r="P434" s="84"/>
      <c r="Q434" s="84"/>
      <c r="R434" s="84"/>
      <c r="S434" s="85"/>
      <c r="T434" s="84"/>
      <c r="U434" s="84"/>
    </row>
    <row r="435" s="82" customFormat="1" ht="20.25" customHeight="1" spans="1:21">
      <c r="A435" s="84"/>
      <c r="B435" s="84"/>
      <c r="C435" s="84"/>
      <c r="D435" s="84"/>
      <c r="E435" s="84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5"/>
      <c r="T435" s="84"/>
      <c r="U435" s="84"/>
    </row>
    <row r="436" s="82" customFormat="1" ht="20.25" customHeight="1" spans="1:21">
      <c r="A436" s="84"/>
      <c r="B436" s="84"/>
      <c r="C436" s="84"/>
      <c r="D436" s="84"/>
      <c r="E436" s="84"/>
      <c r="F436" s="84"/>
      <c r="G436" s="84"/>
      <c r="H436" s="84"/>
      <c r="I436" s="84"/>
      <c r="J436" s="84"/>
      <c r="K436" s="84"/>
      <c r="L436" s="84"/>
      <c r="M436" s="84"/>
      <c r="N436" s="84"/>
      <c r="O436" s="84"/>
      <c r="P436" s="84"/>
      <c r="Q436" s="84"/>
      <c r="R436" s="84"/>
      <c r="S436" s="85"/>
      <c r="T436" s="84"/>
      <c r="U436" s="84"/>
    </row>
    <row r="437" s="82" customFormat="1" ht="20.25" customHeight="1" spans="1:21">
      <c r="A437" s="84"/>
      <c r="B437" s="84"/>
      <c r="C437" s="84"/>
      <c r="D437" s="84"/>
      <c r="E437" s="84"/>
      <c r="F437" s="84"/>
      <c r="G437" s="84"/>
      <c r="H437" s="84"/>
      <c r="I437" s="84"/>
      <c r="J437" s="84"/>
      <c r="K437" s="84"/>
      <c r="L437" s="84"/>
      <c r="M437" s="84"/>
      <c r="N437" s="84"/>
      <c r="O437" s="84"/>
      <c r="P437" s="84"/>
      <c r="Q437" s="84"/>
      <c r="R437" s="84"/>
      <c r="S437" s="85"/>
      <c r="T437" s="84"/>
      <c r="U437" s="84"/>
    </row>
    <row r="438" s="82" customFormat="1" ht="20.25" customHeight="1" spans="1:21">
      <c r="A438" s="84"/>
      <c r="B438" s="84"/>
      <c r="C438" s="84"/>
      <c r="D438" s="84"/>
      <c r="E438" s="84"/>
      <c r="F438" s="84"/>
      <c r="G438" s="84"/>
      <c r="H438" s="84"/>
      <c r="I438" s="84"/>
      <c r="J438" s="84"/>
      <c r="K438" s="84"/>
      <c r="L438" s="84"/>
      <c r="M438" s="84"/>
      <c r="N438" s="84"/>
      <c r="O438" s="84"/>
      <c r="P438" s="84"/>
      <c r="Q438" s="84"/>
      <c r="R438" s="84"/>
      <c r="S438" s="85"/>
      <c r="T438" s="84"/>
      <c r="U438" s="84"/>
    </row>
    <row r="439" s="82" customFormat="1" ht="20.25" customHeight="1" spans="1:21">
      <c r="A439" s="84"/>
      <c r="B439" s="84"/>
      <c r="C439" s="84"/>
      <c r="D439" s="84"/>
      <c r="E439" s="84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84"/>
      <c r="R439" s="84"/>
      <c r="S439" s="85"/>
      <c r="T439" s="84"/>
      <c r="U439" s="84"/>
    </row>
    <row r="440" s="82" customFormat="1" ht="20.25" customHeight="1" spans="1:21">
      <c r="A440" s="84"/>
      <c r="B440" s="84"/>
      <c r="C440" s="84"/>
      <c r="D440" s="84"/>
      <c r="E440" s="84"/>
      <c r="F440" s="84"/>
      <c r="G440" s="84"/>
      <c r="H440" s="84"/>
      <c r="I440" s="84"/>
      <c r="J440" s="84"/>
      <c r="K440" s="84"/>
      <c r="L440" s="84"/>
      <c r="M440" s="84"/>
      <c r="N440" s="84"/>
      <c r="O440" s="84"/>
      <c r="P440" s="84"/>
      <c r="Q440" s="84"/>
      <c r="R440" s="84"/>
      <c r="S440" s="85"/>
      <c r="T440" s="84"/>
      <c r="U440" s="84"/>
    </row>
    <row r="441" s="82" customFormat="1" ht="20.25" customHeight="1" spans="1:21">
      <c r="A441" s="84"/>
      <c r="B441" s="84"/>
      <c r="C441" s="84"/>
      <c r="D441" s="84"/>
      <c r="E441" s="84"/>
      <c r="F441" s="84"/>
      <c r="G441" s="84"/>
      <c r="H441" s="84"/>
      <c r="I441" s="84"/>
      <c r="J441" s="84"/>
      <c r="K441" s="84"/>
      <c r="L441" s="84"/>
      <c r="M441" s="84"/>
      <c r="N441" s="84"/>
      <c r="O441" s="84"/>
      <c r="P441" s="84"/>
      <c r="Q441" s="84"/>
      <c r="R441" s="84"/>
      <c r="S441" s="85"/>
      <c r="T441" s="84"/>
      <c r="U441" s="84"/>
    </row>
    <row r="442" s="82" customFormat="1" ht="20.25" customHeight="1" spans="1:21">
      <c r="A442" s="84"/>
      <c r="B442" s="84"/>
      <c r="C442" s="84"/>
      <c r="D442" s="84"/>
      <c r="E442" s="84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5"/>
      <c r="T442" s="84"/>
      <c r="U442" s="84"/>
    </row>
    <row r="443" s="82" customFormat="1" ht="20.25" customHeight="1" spans="1:21">
      <c r="A443" s="84"/>
      <c r="B443" s="84"/>
      <c r="C443" s="84"/>
      <c r="D443" s="84"/>
      <c r="E443" s="84"/>
      <c r="F443" s="84"/>
      <c r="G443" s="84"/>
      <c r="H443" s="84"/>
      <c r="I443" s="84"/>
      <c r="J443" s="84"/>
      <c r="K443" s="84"/>
      <c r="L443" s="84"/>
      <c r="M443" s="84"/>
      <c r="N443" s="84"/>
      <c r="O443" s="84"/>
      <c r="P443" s="84"/>
      <c r="Q443" s="84"/>
      <c r="R443" s="84"/>
      <c r="S443" s="85"/>
      <c r="T443" s="84"/>
      <c r="U443" s="84"/>
    </row>
    <row r="444" s="82" customFormat="1" ht="20.25" customHeight="1" spans="1:21">
      <c r="A444" s="84"/>
      <c r="B444" s="84"/>
      <c r="C444" s="84"/>
      <c r="D444" s="84"/>
      <c r="E444" s="84"/>
      <c r="F444" s="84"/>
      <c r="G444" s="84"/>
      <c r="H444" s="84"/>
      <c r="I444" s="84"/>
      <c r="J444" s="84"/>
      <c r="K444" s="84"/>
      <c r="L444" s="84"/>
      <c r="M444" s="84"/>
      <c r="N444" s="84"/>
      <c r="O444" s="84"/>
      <c r="P444" s="84"/>
      <c r="Q444" s="84"/>
      <c r="R444" s="84"/>
      <c r="S444" s="85"/>
      <c r="T444" s="84"/>
      <c r="U444" s="84"/>
    </row>
    <row r="445" s="82" customFormat="1" ht="20.25" customHeight="1" spans="1:21">
      <c r="A445" s="84"/>
      <c r="B445" s="84"/>
      <c r="C445" s="84"/>
      <c r="D445" s="84"/>
      <c r="E445" s="84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5"/>
      <c r="T445" s="84"/>
      <c r="U445" s="84"/>
    </row>
    <row r="446" s="82" customFormat="1" ht="20.25" customHeight="1" spans="1:21">
      <c r="A446" s="84"/>
      <c r="B446" s="84"/>
      <c r="C446" s="84"/>
      <c r="D446" s="84"/>
      <c r="E446" s="84"/>
      <c r="F446" s="84"/>
      <c r="G446" s="84"/>
      <c r="H446" s="84"/>
      <c r="I446" s="84"/>
      <c r="J446" s="84"/>
      <c r="K446" s="84"/>
      <c r="L446" s="84"/>
      <c r="M446" s="84"/>
      <c r="N446" s="84"/>
      <c r="O446" s="84"/>
      <c r="P446" s="84"/>
      <c r="Q446" s="84"/>
      <c r="R446" s="84"/>
      <c r="S446" s="85"/>
      <c r="T446" s="84"/>
      <c r="U446" s="84"/>
    </row>
    <row r="447" s="82" customFormat="1" ht="20.25" customHeight="1" spans="1:21">
      <c r="A447" s="84"/>
      <c r="B447" s="84"/>
      <c r="C447" s="84"/>
      <c r="D447" s="84"/>
      <c r="E447" s="84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5"/>
      <c r="T447" s="84"/>
      <c r="U447" s="84"/>
    </row>
    <row r="448" s="82" customFormat="1" ht="20.25" customHeight="1" spans="1:21">
      <c r="A448" s="84"/>
      <c r="B448" s="84"/>
      <c r="C448" s="84"/>
      <c r="D448" s="84"/>
      <c r="E448" s="84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5"/>
      <c r="T448" s="84"/>
      <c r="U448" s="84"/>
    </row>
    <row r="449" s="82" customFormat="1" ht="20.25" customHeight="1" spans="1:21">
      <c r="A449" s="84"/>
      <c r="B449" s="84"/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5"/>
      <c r="T449" s="84"/>
      <c r="U449" s="84"/>
    </row>
    <row r="450" s="82" customFormat="1" ht="20.25" customHeight="1" spans="1:21">
      <c r="A450" s="84"/>
      <c r="B450" s="84"/>
      <c r="C450" s="84"/>
      <c r="D450" s="84"/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5"/>
      <c r="T450" s="84"/>
      <c r="U450" s="84"/>
    </row>
    <row r="451" s="82" customFormat="1" ht="20.25" customHeight="1" spans="1:21">
      <c r="A451" s="84"/>
      <c r="B451" s="84"/>
      <c r="C451" s="84"/>
      <c r="D451" s="84"/>
      <c r="E451" s="84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5"/>
      <c r="T451" s="84"/>
      <c r="U451" s="84"/>
    </row>
    <row r="452" s="82" customFormat="1" ht="20.25" customHeight="1" spans="1:21">
      <c r="A452" s="84"/>
      <c r="B452" s="84"/>
      <c r="C452" s="84"/>
      <c r="D452" s="84"/>
      <c r="E452" s="84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5"/>
      <c r="T452" s="84"/>
      <c r="U452" s="84"/>
    </row>
    <row r="453" s="82" customFormat="1" ht="20.25" customHeight="1" spans="1:21">
      <c r="A453" s="84"/>
      <c r="B453" s="84"/>
      <c r="C453" s="84"/>
      <c r="D453" s="84"/>
      <c r="E453" s="84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5"/>
      <c r="T453" s="84"/>
      <c r="U453" s="84"/>
    </row>
    <row r="454" s="82" customFormat="1" ht="20.25" customHeight="1" spans="1:21">
      <c r="A454" s="84"/>
      <c r="B454" s="84"/>
      <c r="C454" s="84"/>
      <c r="D454" s="84"/>
      <c r="E454" s="84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5"/>
      <c r="T454" s="84"/>
      <c r="U454" s="84"/>
    </row>
    <row r="455" s="82" customFormat="1" ht="20.25" customHeight="1" spans="1:21">
      <c r="A455" s="84"/>
      <c r="B455" s="84"/>
      <c r="C455" s="84"/>
      <c r="D455" s="84"/>
      <c r="E455" s="84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5"/>
      <c r="T455" s="84"/>
      <c r="U455" s="84"/>
    </row>
    <row r="456" s="82" customFormat="1" ht="20.25" customHeight="1" spans="1:21">
      <c r="A456" s="84"/>
      <c r="B456" s="84"/>
      <c r="C456" s="84"/>
      <c r="D456" s="84"/>
      <c r="E456" s="84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5"/>
      <c r="T456" s="84"/>
      <c r="U456" s="84"/>
    </row>
    <row r="457" s="82" customFormat="1" ht="20.25" customHeight="1" spans="1:21">
      <c r="A457" s="84"/>
      <c r="B457" s="84"/>
      <c r="C457" s="84"/>
      <c r="D457" s="84"/>
      <c r="E457" s="84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5"/>
      <c r="T457" s="84"/>
      <c r="U457" s="84"/>
    </row>
    <row r="458" s="82" customFormat="1" ht="20.25" customHeight="1" spans="1:21">
      <c r="A458" s="84"/>
      <c r="B458" s="84"/>
      <c r="C458" s="84"/>
      <c r="D458" s="84"/>
      <c r="E458" s="84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5"/>
      <c r="T458" s="84"/>
      <c r="U458" s="84"/>
    </row>
    <row r="459" s="82" customFormat="1" ht="20.25" customHeight="1" spans="1:21">
      <c r="A459" s="84"/>
      <c r="B459" s="84"/>
      <c r="C459" s="84"/>
      <c r="D459" s="84"/>
      <c r="E459" s="84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5"/>
      <c r="T459" s="84"/>
      <c r="U459" s="84"/>
    </row>
    <row r="460" s="82" customFormat="1" ht="20.25" customHeight="1" spans="1:21">
      <c r="A460" s="84"/>
      <c r="B460" s="84"/>
      <c r="C460" s="84"/>
      <c r="D460" s="84"/>
      <c r="E460" s="84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5"/>
      <c r="T460" s="84"/>
      <c r="U460" s="84"/>
    </row>
    <row r="461" s="82" customFormat="1" ht="20.25" customHeight="1" spans="1:21">
      <c r="A461" s="84"/>
      <c r="B461" s="84"/>
      <c r="C461" s="84"/>
      <c r="D461" s="84"/>
      <c r="E461" s="84"/>
      <c r="F461" s="84"/>
      <c r="G461" s="84"/>
      <c r="H461" s="84"/>
      <c r="I461" s="84"/>
      <c r="J461" s="84"/>
      <c r="K461" s="84"/>
      <c r="L461" s="84"/>
      <c r="M461" s="84"/>
      <c r="N461" s="84"/>
      <c r="O461" s="84"/>
      <c r="P461" s="84"/>
      <c r="Q461" s="84"/>
      <c r="R461" s="84"/>
      <c r="S461" s="85"/>
      <c r="T461" s="84"/>
      <c r="U461" s="84"/>
    </row>
    <row r="462" s="82" customFormat="1" ht="20.25" customHeight="1" spans="1:21">
      <c r="A462" s="84"/>
      <c r="B462" s="84"/>
      <c r="C462" s="84"/>
      <c r="D462" s="84"/>
      <c r="E462" s="84"/>
      <c r="F462" s="84"/>
      <c r="G462" s="84"/>
      <c r="H462" s="84"/>
      <c r="I462" s="84"/>
      <c r="J462" s="84"/>
      <c r="K462" s="84"/>
      <c r="L462" s="84"/>
      <c r="M462" s="84"/>
      <c r="N462" s="84"/>
      <c r="O462" s="84"/>
      <c r="P462" s="84"/>
      <c r="Q462" s="84"/>
      <c r="R462" s="84"/>
      <c r="S462" s="85"/>
      <c r="T462" s="84"/>
      <c r="U462" s="84"/>
    </row>
    <row r="463" s="82" customFormat="1" ht="20.25" customHeight="1" spans="1:21">
      <c r="A463" s="84"/>
      <c r="B463" s="84"/>
      <c r="C463" s="84"/>
      <c r="D463" s="84"/>
      <c r="E463" s="84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5"/>
      <c r="T463" s="84"/>
      <c r="U463" s="84"/>
    </row>
    <row r="464" s="82" customFormat="1" ht="20.25" customHeight="1" spans="1:21">
      <c r="A464" s="84"/>
      <c r="B464" s="84"/>
      <c r="C464" s="84"/>
      <c r="D464" s="84"/>
      <c r="E464" s="84"/>
      <c r="F464" s="84"/>
      <c r="G464" s="84"/>
      <c r="H464" s="84"/>
      <c r="I464" s="84"/>
      <c r="J464" s="84"/>
      <c r="K464" s="84"/>
      <c r="L464" s="84"/>
      <c r="M464" s="84"/>
      <c r="N464" s="84"/>
      <c r="O464" s="84"/>
      <c r="P464" s="84"/>
      <c r="Q464" s="84"/>
      <c r="R464" s="84"/>
      <c r="S464" s="85"/>
      <c r="T464" s="84"/>
      <c r="U464" s="84"/>
    </row>
    <row r="465" s="82" customFormat="1" ht="20.25" customHeight="1" spans="1:21">
      <c r="A465" s="84"/>
      <c r="B465" s="84"/>
      <c r="C465" s="84"/>
      <c r="D465" s="84"/>
      <c r="E465" s="84"/>
      <c r="F465" s="84"/>
      <c r="G465" s="84"/>
      <c r="H465" s="84"/>
      <c r="I465" s="84"/>
      <c r="J465" s="84"/>
      <c r="K465" s="84"/>
      <c r="L465" s="84"/>
      <c r="M465" s="84"/>
      <c r="N465" s="84"/>
      <c r="O465" s="84"/>
      <c r="P465" s="84"/>
      <c r="Q465" s="84"/>
      <c r="R465" s="84"/>
      <c r="S465" s="85"/>
      <c r="T465" s="84"/>
      <c r="U465" s="84"/>
    </row>
    <row r="466" s="82" customFormat="1" ht="20.25" customHeight="1" spans="1:21">
      <c r="A466" s="84"/>
      <c r="B466" s="84"/>
      <c r="C466" s="84"/>
      <c r="D466" s="84"/>
      <c r="E466" s="84"/>
      <c r="F466" s="84"/>
      <c r="G466" s="84"/>
      <c r="H466" s="84"/>
      <c r="I466" s="84"/>
      <c r="J466" s="84"/>
      <c r="K466" s="84"/>
      <c r="L466" s="84"/>
      <c r="M466" s="84"/>
      <c r="N466" s="84"/>
      <c r="O466" s="84"/>
      <c r="P466" s="84"/>
      <c r="Q466" s="84"/>
      <c r="R466" s="84"/>
      <c r="S466" s="85"/>
      <c r="T466" s="84"/>
      <c r="U466" s="84"/>
    </row>
    <row r="467" s="82" customFormat="1" ht="20.25" customHeight="1" spans="1:21">
      <c r="A467" s="84"/>
      <c r="B467" s="84"/>
      <c r="C467" s="84"/>
      <c r="D467" s="84"/>
      <c r="E467" s="84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84"/>
      <c r="Q467" s="84"/>
      <c r="R467" s="84"/>
      <c r="S467" s="85"/>
      <c r="T467" s="84"/>
      <c r="U467" s="84"/>
    </row>
    <row r="468" s="82" customFormat="1" ht="20.25" customHeight="1" spans="1:21">
      <c r="A468" s="84"/>
      <c r="B468" s="84"/>
      <c r="C468" s="84"/>
      <c r="D468" s="84"/>
      <c r="E468" s="84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5"/>
      <c r="T468" s="84"/>
      <c r="U468" s="84"/>
    </row>
    <row r="469" s="82" customFormat="1" ht="20.25" customHeight="1" spans="1:21">
      <c r="A469" s="84"/>
      <c r="B469" s="84"/>
      <c r="C469" s="84"/>
      <c r="D469" s="84"/>
      <c r="E469" s="84"/>
      <c r="F469" s="84"/>
      <c r="G469" s="84"/>
      <c r="H469" s="84"/>
      <c r="I469" s="84"/>
      <c r="J469" s="84"/>
      <c r="K469" s="84"/>
      <c r="L469" s="84"/>
      <c r="M469" s="84"/>
      <c r="N469" s="84"/>
      <c r="O469" s="84"/>
      <c r="P469" s="84"/>
      <c r="Q469" s="84"/>
      <c r="R469" s="84"/>
      <c r="S469" s="85"/>
      <c r="T469" s="84"/>
      <c r="U469" s="84"/>
    </row>
    <row r="470" s="82" customFormat="1" ht="20.25" customHeight="1" spans="1:21">
      <c r="A470" s="84"/>
      <c r="B470" s="84"/>
      <c r="C470" s="84"/>
      <c r="D470" s="84"/>
      <c r="E470" s="84"/>
      <c r="F470" s="84"/>
      <c r="G470" s="84"/>
      <c r="H470" s="84"/>
      <c r="I470" s="84"/>
      <c r="J470" s="84"/>
      <c r="K470" s="84"/>
      <c r="L470" s="84"/>
      <c r="M470" s="84"/>
      <c r="N470" s="84"/>
      <c r="O470" s="84"/>
      <c r="P470" s="84"/>
      <c r="Q470" s="84"/>
      <c r="R470" s="84"/>
      <c r="S470" s="85"/>
      <c r="T470" s="84"/>
      <c r="U470" s="84"/>
    </row>
    <row r="471" s="82" customFormat="1" ht="20.25" customHeight="1" spans="1:21">
      <c r="A471" s="84"/>
      <c r="B471" s="84"/>
      <c r="C471" s="84"/>
      <c r="D471" s="84"/>
      <c r="E471" s="84"/>
      <c r="F471" s="84"/>
      <c r="G471" s="84"/>
      <c r="H471" s="84"/>
      <c r="I471" s="84"/>
      <c r="J471" s="84"/>
      <c r="K471" s="84"/>
      <c r="L471" s="84"/>
      <c r="M471" s="84"/>
      <c r="N471" s="84"/>
      <c r="O471" s="84"/>
      <c r="P471" s="84"/>
      <c r="Q471" s="84"/>
      <c r="R471" s="84"/>
      <c r="S471" s="85"/>
      <c r="T471" s="84"/>
      <c r="U471" s="84"/>
    </row>
    <row r="472" s="82" customFormat="1" ht="20.25" customHeight="1" spans="1:21">
      <c r="A472" s="84"/>
      <c r="B472" s="84"/>
      <c r="C472" s="84"/>
      <c r="D472" s="84"/>
      <c r="E472" s="84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84"/>
      <c r="R472" s="84"/>
      <c r="S472" s="85"/>
      <c r="T472" s="84"/>
      <c r="U472" s="84"/>
    </row>
    <row r="473" s="82" customFormat="1" ht="20.25" customHeight="1" spans="1:21">
      <c r="A473" s="84"/>
      <c r="B473" s="84"/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4"/>
      <c r="O473" s="84"/>
      <c r="P473" s="84"/>
      <c r="Q473" s="84"/>
      <c r="R473" s="84"/>
      <c r="S473" s="85"/>
      <c r="T473" s="84"/>
      <c r="U473" s="84"/>
    </row>
    <row r="474" s="82" customFormat="1" ht="20.25" customHeight="1" spans="1:21">
      <c r="A474" s="84"/>
      <c r="B474" s="84"/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4"/>
      <c r="O474" s="84"/>
      <c r="P474" s="84"/>
      <c r="Q474" s="84"/>
      <c r="R474" s="84"/>
      <c r="S474" s="85"/>
      <c r="T474" s="84"/>
      <c r="U474" s="84"/>
    </row>
    <row r="475" s="82" customFormat="1" ht="20.25" customHeight="1" spans="1:21">
      <c r="A475" s="84"/>
      <c r="B475" s="84"/>
      <c r="C475" s="84"/>
      <c r="D475" s="84"/>
      <c r="E475" s="84"/>
      <c r="F475" s="84"/>
      <c r="G475" s="84"/>
      <c r="H475" s="84"/>
      <c r="I475" s="84"/>
      <c r="J475" s="84"/>
      <c r="K475" s="84"/>
      <c r="L475" s="84"/>
      <c r="M475" s="84"/>
      <c r="N475" s="84"/>
      <c r="O475" s="84"/>
      <c r="P475" s="84"/>
      <c r="Q475" s="84"/>
      <c r="R475" s="84"/>
      <c r="S475" s="85"/>
      <c r="T475" s="84"/>
      <c r="U475" s="84"/>
    </row>
    <row r="476" s="82" customFormat="1" ht="20.25" customHeight="1" spans="1:21">
      <c r="A476" s="84"/>
      <c r="B476" s="84"/>
      <c r="C476" s="84"/>
      <c r="D476" s="84"/>
      <c r="E476" s="84"/>
      <c r="F476" s="84"/>
      <c r="G476" s="84"/>
      <c r="H476" s="84"/>
      <c r="I476" s="84"/>
      <c r="J476" s="84"/>
      <c r="K476" s="84"/>
      <c r="L476" s="84"/>
      <c r="M476" s="84"/>
      <c r="N476" s="84"/>
      <c r="O476" s="84"/>
      <c r="P476" s="84"/>
      <c r="Q476" s="84"/>
      <c r="R476" s="84"/>
      <c r="S476" s="85"/>
      <c r="T476" s="84"/>
      <c r="U476" s="84"/>
    </row>
    <row r="477" s="82" customFormat="1" ht="20.25" customHeight="1" spans="1:21">
      <c r="A477" s="84"/>
      <c r="B477" s="84"/>
      <c r="C477" s="84"/>
      <c r="D477" s="84"/>
      <c r="E477" s="84"/>
      <c r="F477" s="84"/>
      <c r="G477" s="84"/>
      <c r="H477" s="84"/>
      <c r="I477" s="84"/>
      <c r="J477" s="84"/>
      <c r="K477" s="84"/>
      <c r="L477" s="84"/>
      <c r="M477" s="84"/>
      <c r="N477" s="84"/>
      <c r="O477" s="84"/>
      <c r="P477" s="84"/>
      <c r="Q477" s="84"/>
      <c r="R477" s="84"/>
      <c r="S477" s="85"/>
      <c r="T477" s="84"/>
      <c r="U477" s="84"/>
    </row>
    <row r="478" s="82" customFormat="1" ht="20.25" customHeight="1" spans="1:21">
      <c r="A478" s="84"/>
      <c r="B478" s="84"/>
      <c r="C478" s="84"/>
      <c r="D478" s="84"/>
      <c r="E478" s="84"/>
      <c r="F478" s="84"/>
      <c r="G478" s="84"/>
      <c r="H478" s="84"/>
      <c r="I478" s="84"/>
      <c r="J478" s="84"/>
      <c r="K478" s="84"/>
      <c r="L478" s="84"/>
      <c r="M478" s="84"/>
      <c r="N478" s="84"/>
      <c r="O478" s="84"/>
      <c r="P478" s="84"/>
      <c r="Q478" s="84"/>
      <c r="R478" s="84"/>
      <c r="S478" s="85"/>
      <c r="T478" s="84"/>
      <c r="U478" s="84"/>
    </row>
    <row r="479" s="82" customFormat="1" ht="20.25" customHeight="1" spans="1:21">
      <c r="A479" s="84"/>
      <c r="B479" s="84"/>
      <c r="C479" s="84"/>
      <c r="D479" s="84"/>
      <c r="E479" s="84"/>
      <c r="F479" s="84"/>
      <c r="G479" s="84"/>
      <c r="H479" s="84"/>
      <c r="I479" s="84"/>
      <c r="J479" s="84"/>
      <c r="K479" s="84"/>
      <c r="L479" s="84"/>
      <c r="M479" s="84"/>
      <c r="N479" s="84"/>
      <c r="O479" s="84"/>
      <c r="P479" s="84"/>
      <c r="Q479" s="84"/>
      <c r="R479" s="84"/>
      <c r="S479" s="85"/>
      <c r="T479" s="84"/>
      <c r="U479" s="84"/>
    </row>
    <row r="480" s="82" customFormat="1" ht="20.25" customHeight="1" spans="1:21">
      <c r="A480" s="84"/>
      <c r="B480" s="84"/>
      <c r="C480" s="84"/>
      <c r="D480" s="84"/>
      <c r="E480" s="84"/>
      <c r="F480" s="84"/>
      <c r="G480" s="84"/>
      <c r="H480" s="84"/>
      <c r="I480" s="84"/>
      <c r="J480" s="84"/>
      <c r="K480" s="84"/>
      <c r="L480" s="84"/>
      <c r="M480" s="84"/>
      <c r="N480" s="84"/>
      <c r="O480" s="84"/>
      <c r="P480" s="84"/>
      <c r="Q480" s="84"/>
      <c r="R480" s="84"/>
      <c r="S480" s="85"/>
      <c r="T480" s="84"/>
      <c r="U480" s="84"/>
    </row>
    <row r="481" s="82" customFormat="1" ht="20.25" customHeight="1" spans="1:21">
      <c r="A481" s="84"/>
      <c r="B481" s="84"/>
      <c r="C481" s="84"/>
      <c r="D481" s="84"/>
      <c r="E481" s="84"/>
      <c r="F481" s="84"/>
      <c r="G481" s="84"/>
      <c r="H481" s="84"/>
      <c r="I481" s="84"/>
      <c r="J481" s="84"/>
      <c r="K481" s="84"/>
      <c r="L481" s="84"/>
      <c r="M481" s="84"/>
      <c r="N481" s="84"/>
      <c r="O481" s="84"/>
      <c r="P481" s="84"/>
      <c r="Q481" s="84"/>
      <c r="R481" s="84"/>
      <c r="S481" s="85"/>
      <c r="T481" s="84"/>
      <c r="U481" s="84"/>
    </row>
    <row r="482" s="82" customFormat="1" ht="20.25" customHeight="1" spans="1:21">
      <c r="A482" s="84"/>
      <c r="B482" s="84"/>
      <c r="C482" s="84"/>
      <c r="D482" s="84"/>
      <c r="E482" s="84"/>
      <c r="F482" s="84"/>
      <c r="G482" s="84"/>
      <c r="H482" s="84"/>
      <c r="I482" s="84"/>
      <c r="J482" s="84"/>
      <c r="K482" s="84"/>
      <c r="L482" s="84"/>
      <c r="M482" s="84"/>
      <c r="N482" s="84"/>
      <c r="O482" s="84"/>
      <c r="P482" s="84"/>
      <c r="Q482" s="84"/>
      <c r="R482" s="84"/>
      <c r="S482" s="85"/>
      <c r="T482" s="84"/>
      <c r="U482" s="84"/>
    </row>
    <row r="483" s="82" customFormat="1" ht="20.25" customHeight="1" spans="1:21">
      <c r="A483" s="84"/>
      <c r="B483" s="84"/>
      <c r="C483" s="84"/>
      <c r="D483" s="84"/>
      <c r="E483" s="84"/>
      <c r="F483" s="84"/>
      <c r="G483" s="84"/>
      <c r="H483" s="84"/>
      <c r="I483" s="84"/>
      <c r="J483" s="84"/>
      <c r="K483" s="84"/>
      <c r="L483" s="84"/>
      <c r="M483" s="84"/>
      <c r="N483" s="84"/>
      <c r="O483" s="84"/>
      <c r="P483" s="84"/>
      <c r="Q483" s="84"/>
      <c r="R483" s="84"/>
      <c r="S483" s="85"/>
      <c r="T483" s="84"/>
      <c r="U483" s="84"/>
    </row>
    <row r="484" s="82" customFormat="1" ht="20.25" customHeight="1" spans="1:21">
      <c r="A484" s="84"/>
      <c r="B484" s="84"/>
      <c r="C484" s="84"/>
      <c r="D484" s="84"/>
      <c r="E484" s="84"/>
      <c r="F484" s="84"/>
      <c r="G484" s="84"/>
      <c r="H484" s="84"/>
      <c r="I484" s="84"/>
      <c r="J484" s="84"/>
      <c r="K484" s="84"/>
      <c r="L484" s="84"/>
      <c r="M484" s="84"/>
      <c r="N484" s="84"/>
      <c r="O484" s="84"/>
      <c r="P484" s="84"/>
      <c r="Q484" s="84"/>
      <c r="R484" s="84"/>
      <c r="S484" s="85"/>
      <c r="T484" s="84"/>
      <c r="U484" s="84"/>
    </row>
    <row r="485" s="82" customFormat="1" ht="20.25" customHeight="1" spans="1:21">
      <c r="A485" s="84"/>
      <c r="B485" s="84"/>
      <c r="C485" s="84"/>
      <c r="D485" s="84"/>
      <c r="E485" s="84"/>
      <c r="F485" s="84"/>
      <c r="G485" s="84"/>
      <c r="H485" s="84"/>
      <c r="I485" s="84"/>
      <c r="J485" s="84"/>
      <c r="K485" s="84"/>
      <c r="L485" s="84"/>
      <c r="M485" s="84"/>
      <c r="N485" s="84"/>
      <c r="O485" s="84"/>
      <c r="P485" s="84"/>
      <c r="Q485" s="84"/>
      <c r="R485" s="84"/>
      <c r="S485" s="85"/>
      <c r="T485" s="84"/>
      <c r="U485" s="84"/>
    </row>
    <row r="486" s="82" customFormat="1" ht="20.25" customHeight="1" spans="1:21">
      <c r="A486" s="84"/>
      <c r="B486" s="84"/>
      <c r="C486" s="84"/>
      <c r="D486" s="84"/>
      <c r="E486" s="84"/>
      <c r="F486" s="84"/>
      <c r="G486" s="84"/>
      <c r="H486" s="84"/>
      <c r="I486" s="84"/>
      <c r="J486" s="84"/>
      <c r="K486" s="84"/>
      <c r="L486" s="84"/>
      <c r="M486" s="84"/>
      <c r="N486" s="84"/>
      <c r="O486" s="84"/>
      <c r="P486" s="84"/>
      <c r="Q486" s="84"/>
      <c r="R486" s="84"/>
      <c r="S486" s="85"/>
      <c r="T486" s="84"/>
      <c r="U486" s="84"/>
    </row>
    <row r="487" s="82" customFormat="1" ht="20.25" customHeight="1" spans="1:21">
      <c r="A487" s="84"/>
      <c r="B487" s="84"/>
      <c r="C487" s="84"/>
      <c r="D487" s="84"/>
      <c r="E487" s="84"/>
      <c r="F487" s="84"/>
      <c r="G487" s="84"/>
      <c r="H487" s="84"/>
      <c r="I487" s="84"/>
      <c r="J487" s="84"/>
      <c r="K487" s="84"/>
      <c r="L487" s="84"/>
      <c r="M487" s="84"/>
      <c r="N487" s="84"/>
      <c r="O487" s="84"/>
      <c r="P487" s="84"/>
      <c r="Q487" s="84"/>
      <c r="R487" s="84"/>
      <c r="S487" s="85"/>
      <c r="T487" s="84"/>
      <c r="U487" s="84"/>
    </row>
    <row r="488" s="82" customFormat="1" ht="20.25" customHeight="1" spans="1:21">
      <c r="A488" s="84"/>
      <c r="B488" s="84"/>
      <c r="C488" s="84"/>
      <c r="D488" s="84"/>
      <c r="E488" s="84"/>
      <c r="F488" s="84"/>
      <c r="G488" s="84"/>
      <c r="H488" s="84"/>
      <c r="I488" s="84"/>
      <c r="J488" s="84"/>
      <c r="K488" s="84"/>
      <c r="L488" s="84"/>
      <c r="M488" s="84"/>
      <c r="N488" s="84"/>
      <c r="O488" s="84"/>
      <c r="P488" s="84"/>
      <c r="Q488" s="84"/>
      <c r="R488" s="84"/>
      <c r="S488" s="85"/>
      <c r="T488" s="84"/>
      <c r="U488" s="84"/>
    </row>
    <row r="489" s="82" customFormat="1" ht="20.25" customHeight="1" spans="1:21">
      <c r="A489" s="84"/>
      <c r="B489" s="84"/>
      <c r="C489" s="84"/>
      <c r="D489" s="84"/>
      <c r="E489" s="84"/>
      <c r="F489" s="84"/>
      <c r="G489" s="84"/>
      <c r="H489" s="84"/>
      <c r="I489" s="84"/>
      <c r="J489" s="84"/>
      <c r="K489" s="84"/>
      <c r="L489" s="84"/>
      <c r="M489" s="84"/>
      <c r="N489" s="84"/>
      <c r="O489" s="84"/>
      <c r="P489" s="84"/>
      <c r="Q489" s="84"/>
      <c r="R489" s="84"/>
      <c r="S489" s="85"/>
      <c r="T489" s="84"/>
      <c r="U489" s="84"/>
    </row>
    <row r="490" s="82" customFormat="1" ht="20.25" customHeight="1" spans="1:21">
      <c r="A490" s="84"/>
      <c r="B490" s="84"/>
      <c r="C490" s="84"/>
      <c r="D490" s="84"/>
      <c r="E490" s="84"/>
      <c r="F490" s="84"/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84"/>
      <c r="S490" s="85"/>
      <c r="T490" s="84"/>
      <c r="U490" s="84"/>
    </row>
    <row r="491" s="82" customFormat="1" ht="20.25" customHeight="1" spans="1:21">
      <c r="A491" s="84"/>
      <c r="B491" s="84"/>
      <c r="C491" s="84"/>
      <c r="D491" s="84"/>
      <c r="E491" s="84"/>
      <c r="F491" s="84"/>
      <c r="G491" s="84"/>
      <c r="H491" s="84"/>
      <c r="I491" s="84"/>
      <c r="J491" s="84"/>
      <c r="K491" s="84"/>
      <c r="L491" s="84"/>
      <c r="M491" s="84"/>
      <c r="N491" s="84"/>
      <c r="O491" s="84"/>
      <c r="P491" s="84"/>
      <c r="Q491" s="84"/>
      <c r="R491" s="84"/>
      <c r="S491" s="85"/>
      <c r="T491" s="84"/>
      <c r="U491" s="84"/>
    </row>
    <row r="492" s="82" customFormat="1" ht="20.25" customHeight="1" spans="1:21">
      <c r="A492" s="84"/>
      <c r="B492" s="84"/>
      <c r="C492" s="84"/>
      <c r="D492" s="84"/>
      <c r="E492" s="84"/>
      <c r="F492" s="84"/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5"/>
      <c r="T492" s="84"/>
      <c r="U492" s="84"/>
    </row>
    <row r="493" s="82" customFormat="1" ht="20.25" customHeight="1" spans="1:21">
      <c r="A493" s="84"/>
      <c r="B493" s="84"/>
      <c r="C493" s="84"/>
      <c r="D493" s="84"/>
      <c r="E493" s="84"/>
      <c r="F493" s="84"/>
      <c r="G493" s="84"/>
      <c r="H493" s="84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5"/>
      <c r="T493" s="84"/>
      <c r="U493" s="84"/>
    </row>
    <row r="494" s="82" customFormat="1" ht="20.25" customHeight="1" spans="1:21">
      <c r="A494" s="84"/>
      <c r="B494" s="84"/>
      <c r="C494" s="84"/>
      <c r="D494" s="84"/>
      <c r="E494" s="84"/>
      <c r="F494" s="84"/>
      <c r="G494" s="84"/>
      <c r="H494" s="84"/>
      <c r="I494" s="84"/>
      <c r="J494" s="84"/>
      <c r="K494" s="84"/>
      <c r="L494" s="84"/>
      <c r="M494" s="84"/>
      <c r="N494" s="84"/>
      <c r="O494" s="84"/>
      <c r="P494" s="84"/>
      <c r="Q494" s="84"/>
      <c r="R494" s="84"/>
      <c r="S494" s="85"/>
      <c r="T494" s="84"/>
      <c r="U494" s="84"/>
    </row>
    <row r="495" s="82" customFormat="1" ht="20.25" customHeight="1" spans="1:21">
      <c r="A495" s="84"/>
      <c r="B495" s="84"/>
      <c r="C495" s="84"/>
      <c r="D495" s="84"/>
      <c r="E495" s="84"/>
      <c r="F495" s="84"/>
      <c r="G495" s="84"/>
      <c r="H495" s="84"/>
      <c r="I495" s="84"/>
      <c r="J495" s="84"/>
      <c r="K495" s="84"/>
      <c r="L495" s="84"/>
      <c r="M495" s="84"/>
      <c r="N495" s="84"/>
      <c r="O495" s="84"/>
      <c r="P495" s="84"/>
      <c r="Q495" s="84"/>
      <c r="R495" s="84"/>
      <c r="S495" s="85"/>
      <c r="T495" s="84"/>
      <c r="U495" s="84"/>
    </row>
    <row r="496" s="82" customFormat="1" ht="20.25" customHeight="1" spans="1:21">
      <c r="A496" s="84"/>
      <c r="B496" s="84"/>
      <c r="C496" s="84"/>
      <c r="D496" s="84"/>
      <c r="E496" s="84"/>
      <c r="F496" s="84"/>
      <c r="G496" s="84"/>
      <c r="H496" s="84"/>
      <c r="I496" s="84"/>
      <c r="J496" s="84"/>
      <c r="K496" s="84"/>
      <c r="L496" s="84"/>
      <c r="M496" s="84"/>
      <c r="N496" s="84"/>
      <c r="O496" s="84"/>
      <c r="P496" s="84"/>
      <c r="Q496" s="84"/>
      <c r="R496" s="84"/>
      <c r="S496" s="85"/>
      <c r="T496" s="84"/>
      <c r="U496" s="84"/>
    </row>
    <row r="497" s="82" customFormat="1" ht="20.25" customHeight="1" spans="1:21">
      <c r="A497" s="84"/>
      <c r="B497" s="84"/>
      <c r="C497" s="84"/>
      <c r="D497" s="84"/>
      <c r="E497" s="84"/>
      <c r="F497" s="84"/>
      <c r="G497" s="84"/>
      <c r="H497" s="84"/>
      <c r="I497" s="84"/>
      <c r="J497" s="84"/>
      <c r="K497" s="84"/>
      <c r="L497" s="84"/>
      <c r="M497" s="84"/>
      <c r="N497" s="84"/>
      <c r="O497" s="84"/>
      <c r="P497" s="84"/>
      <c r="Q497" s="84"/>
      <c r="R497" s="84"/>
      <c r="S497" s="85"/>
      <c r="T497" s="84"/>
      <c r="U497" s="84"/>
    </row>
    <row r="498" s="82" customFormat="1" ht="20.25" customHeight="1" spans="1:21">
      <c r="A498" s="84"/>
      <c r="B498" s="84"/>
      <c r="C498" s="84"/>
      <c r="D498" s="84"/>
      <c r="E498" s="84"/>
      <c r="F498" s="84"/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5"/>
      <c r="T498" s="84"/>
      <c r="U498" s="84"/>
    </row>
    <row r="499" s="82" customFormat="1" ht="20.25" customHeight="1" spans="1:21">
      <c r="A499" s="84"/>
      <c r="B499" s="84"/>
      <c r="C499" s="84"/>
      <c r="D499" s="84"/>
      <c r="E499" s="84"/>
      <c r="F499" s="84"/>
      <c r="G499" s="84"/>
      <c r="H499" s="84"/>
      <c r="I499" s="84"/>
      <c r="J499" s="84"/>
      <c r="K499" s="84"/>
      <c r="L499" s="84"/>
      <c r="M499" s="84"/>
      <c r="N499" s="84"/>
      <c r="O499" s="84"/>
      <c r="P499" s="84"/>
      <c r="Q499" s="84"/>
      <c r="R499" s="84"/>
      <c r="S499" s="85"/>
      <c r="T499" s="84"/>
      <c r="U499" s="84"/>
    </row>
    <row r="500" s="82" customFormat="1" ht="20.25" customHeight="1" spans="1:21">
      <c r="A500" s="84"/>
      <c r="B500" s="84"/>
      <c r="C500" s="84"/>
      <c r="D500" s="84"/>
      <c r="E500" s="84"/>
      <c r="F500" s="84"/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84"/>
      <c r="S500" s="85"/>
      <c r="T500" s="84"/>
      <c r="U500" s="84"/>
    </row>
    <row r="501" s="82" customFormat="1" ht="20.25" customHeight="1" spans="1:21">
      <c r="A501" s="84"/>
      <c r="B501" s="84"/>
      <c r="C501" s="84"/>
      <c r="D501" s="84"/>
      <c r="E501" s="84"/>
      <c r="F501" s="84"/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85"/>
      <c r="T501" s="84"/>
      <c r="U501" s="84"/>
    </row>
    <row r="502" s="82" customFormat="1" ht="20.25" customHeight="1" spans="1:21">
      <c r="A502" s="84"/>
      <c r="B502" s="84"/>
      <c r="C502" s="84"/>
      <c r="D502" s="84"/>
      <c r="E502" s="84"/>
      <c r="F502" s="84"/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84"/>
      <c r="S502" s="85"/>
      <c r="T502" s="84"/>
      <c r="U502" s="84"/>
    </row>
    <row r="503" s="82" customFormat="1" ht="20.25" customHeight="1" spans="1:21">
      <c r="A503" s="84"/>
      <c r="B503" s="84"/>
      <c r="C503" s="84"/>
      <c r="D503" s="84"/>
      <c r="E503" s="84"/>
      <c r="F503" s="84"/>
      <c r="G503" s="84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85"/>
      <c r="T503" s="84"/>
      <c r="U503" s="84"/>
    </row>
    <row r="504" s="82" customFormat="1" ht="20.25" customHeight="1" spans="1:21">
      <c r="A504" s="84"/>
      <c r="B504" s="84"/>
      <c r="C504" s="84"/>
      <c r="D504" s="84"/>
      <c r="E504" s="84"/>
      <c r="F504" s="84"/>
      <c r="G504" s="84"/>
      <c r="H504" s="84"/>
      <c r="I504" s="84"/>
      <c r="J504" s="84"/>
      <c r="K504" s="84"/>
      <c r="L504" s="84"/>
      <c r="M504" s="84"/>
      <c r="N504" s="84"/>
      <c r="O504" s="84"/>
      <c r="P504" s="84"/>
      <c r="Q504" s="84"/>
      <c r="R504" s="84"/>
      <c r="S504" s="85"/>
      <c r="T504" s="84"/>
      <c r="U504" s="84"/>
    </row>
    <row r="505" s="82" customFormat="1" ht="20.25" customHeight="1" spans="1:21">
      <c r="A505" s="84"/>
      <c r="B505" s="84"/>
      <c r="C505" s="84"/>
      <c r="D505" s="84"/>
      <c r="E505" s="84"/>
      <c r="F505" s="84"/>
      <c r="G505" s="84"/>
      <c r="H505" s="84"/>
      <c r="I505" s="84"/>
      <c r="J505" s="84"/>
      <c r="K505" s="84"/>
      <c r="L505" s="84"/>
      <c r="M505" s="84"/>
      <c r="N505" s="84"/>
      <c r="O505" s="84"/>
      <c r="P505" s="84"/>
      <c r="Q505" s="84"/>
      <c r="R505" s="84"/>
      <c r="S505" s="85"/>
      <c r="T505" s="84"/>
      <c r="U505" s="84"/>
    </row>
    <row r="506" s="82" customFormat="1" ht="20.25" customHeight="1" spans="1:21">
      <c r="A506" s="84"/>
      <c r="B506" s="84"/>
      <c r="C506" s="84"/>
      <c r="D506" s="84"/>
      <c r="E506" s="84"/>
      <c r="F506" s="84"/>
      <c r="G506" s="84"/>
      <c r="H506" s="84"/>
      <c r="I506" s="84"/>
      <c r="J506" s="84"/>
      <c r="K506" s="84"/>
      <c r="L506" s="84"/>
      <c r="M506" s="84"/>
      <c r="N506" s="84"/>
      <c r="O506" s="84"/>
      <c r="P506" s="84"/>
      <c r="Q506" s="84"/>
      <c r="R506" s="84"/>
      <c r="S506" s="85"/>
      <c r="T506" s="84"/>
      <c r="U506" s="84"/>
    </row>
    <row r="507" s="82" customFormat="1" ht="20.25" customHeight="1" spans="1:21">
      <c r="A507" s="84"/>
      <c r="B507" s="84"/>
      <c r="C507" s="84"/>
      <c r="D507" s="84"/>
      <c r="E507" s="84"/>
      <c r="F507" s="84"/>
      <c r="G507" s="84"/>
      <c r="H507" s="84"/>
      <c r="I507" s="84"/>
      <c r="J507" s="84"/>
      <c r="K507" s="84"/>
      <c r="L507" s="84"/>
      <c r="M507" s="84"/>
      <c r="N507" s="84"/>
      <c r="O507" s="84"/>
      <c r="P507" s="84"/>
      <c r="Q507" s="84"/>
      <c r="R507" s="84"/>
      <c r="S507" s="85"/>
      <c r="T507" s="84"/>
      <c r="U507" s="84"/>
    </row>
    <row r="508" s="82" customFormat="1" ht="20.25" customHeight="1" spans="1:21">
      <c r="A508" s="84"/>
      <c r="B508" s="84"/>
      <c r="C508" s="84"/>
      <c r="D508" s="84"/>
      <c r="E508" s="84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84"/>
      <c r="Q508" s="84"/>
      <c r="R508" s="84"/>
      <c r="S508" s="85"/>
      <c r="T508" s="84"/>
      <c r="U508" s="84"/>
    </row>
    <row r="509" s="82" customFormat="1" ht="20.25" customHeight="1" spans="1:21">
      <c r="A509" s="84"/>
      <c r="B509" s="84"/>
      <c r="C509" s="84"/>
      <c r="D509" s="84"/>
      <c r="E509" s="84"/>
      <c r="F509" s="84"/>
      <c r="G509" s="84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85"/>
      <c r="T509" s="84"/>
      <c r="U509" s="84"/>
    </row>
    <row r="510" s="82" customFormat="1" ht="20.25" customHeight="1" spans="1:21">
      <c r="A510" s="84"/>
      <c r="B510" s="84"/>
      <c r="C510" s="84"/>
      <c r="D510" s="84"/>
      <c r="E510" s="84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5"/>
      <c r="T510" s="84"/>
      <c r="U510" s="84"/>
    </row>
    <row r="511" s="82" customFormat="1" ht="20.25" customHeight="1" spans="1:21">
      <c r="A511" s="84"/>
      <c r="B511" s="84"/>
      <c r="C511" s="84"/>
      <c r="D511" s="84"/>
      <c r="E511" s="84"/>
      <c r="F511" s="84"/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84"/>
      <c r="S511" s="85"/>
      <c r="T511" s="84"/>
      <c r="U511" s="84"/>
    </row>
    <row r="512" s="82" customFormat="1" ht="20.25" customHeight="1" spans="1:21">
      <c r="A512" s="84"/>
      <c r="B512" s="84"/>
      <c r="C512" s="84"/>
      <c r="D512" s="84"/>
      <c r="E512" s="84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5"/>
      <c r="T512" s="84"/>
      <c r="U512" s="84"/>
    </row>
    <row r="513" s="82" customFormat="1" ht="20.25" customHeight="1" spans="1:21">
      <c r="A513" s="84"/>
      <c r="B513" s="84"/>
      <c r="C513" s="84"/>
      <c r="D513" s="84"/>
      <c r="E513" s="84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5"/>
      <c r="T513" s="84"/>
      <c r="U513" s="84"/>
    </row>
    <row r="514" s="82" customFormat="1" ht="20.25" customHeight="1" spans="1:21">
      <c r="A514" s="84"/>
      <c r="B514" s="84"/>
      <c r="C514" s="84"/>
      <c r="D514" s="84"/>
      <c r="E514" s="84"/>
      <c r="F514" s="84"/>
      <c r="G514" s="84"/>
      <c r="H514" s="84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5"/>
      <c r="T514" s="84"/>
      <c r="U514" s="84"/>
    </row>
    <row r="515" s="82" customFormat="1" ht="20.25" customHeight="1" spans="1:21">
      <c r="A515" s="84"/>
      <c r="B515" s="84"/>
      <c r="C515" s="84"/>
      <c r="D515" s="84"/>
      <c r="E515" s="84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5"/>
      <c r="T515" s="84"/>
      <c r="U515" s="84"/>
    </row>
    <row r="516" s="82" customFormat="1" ht="20.25" customHeight="1" spans="1:21">
      <c r="A516" s="84"/>
      <c r="B516" s="84"/>
      <c r="C516" s="84"/>
      <c r="D516" s="84"/>
      <c r="E516" s="84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5"/>
      <c r="T516" s="84"/>
      <c r="U516" s="84"/>
    </row>
    <row r="517" s="82" customFormat="1" ht="20.25" customHeight="1" spans="1:21">
      <c r="A517" s="84"/>
      <c r="B517" s="84"/>
      <c r="C517" s="84"/>
      <c r="D517" s="84"/>
      <c r="E517" s="84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5"/>
      <c r="T517" s="84"/>
      <c r="U517" s="84"/>
    </row>
    <row r="518" s="82" customFormat="1" ht="20.25" customHeight="1" spans="1:21">
      <c r="A518" s="84"/>
      <c r="B518" s="84"/>
      <c r="C518" s="84"/>
      <c r="D518" s="84"/>
      <c r="E518" s="84"/>
      <c r="F518" s="84"/>
      <c r="G518" s="84"/>
      <c r="H518" s="84"/>
      <c r="I518" s="84"/>
      <c r="J518" s="84"/>
      <c r="K518" s="84"/>
      <c r="L518" s="84"/>
      <c r="M518" s="84"/>
      <c r="N518" s="84"/>
      <c r="O518" s="84"/>
      <c r="P518" s="84"/>
      <c r="Q518" s="84"/>
      <c r="R518" s="84"/>
      <c r="S518" s="85"/>
      <c r="T518" s="84"/>
      <c r="U518" s="84"/>
    </row>
    <row r="519" s="82" customFormat="1" ht="20.25" customHeight="1" spans="1:21">
      <c r="A519" s="84"/>
      <c r="B519" s="84"/>
      <c r="C519" s="84"/>
      <c r="D519" s="84"/>
      <c r="E519" s="84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84"/>
      <c r="Q519" s="84"/>
      <c r="R519" s="84"/>
      <c r="S519" s="85"/>
      <c r="T519" s="84"/>
      <c r="U519" s="84"/>
    </row>
    <row r="520" s="82" customFormat="1" ht="20.25" customHeight="1" spans="1:21">
      <c r="A520" s="84"/>
      <c r="B520" s="84"/>
      <c r="C520" s="84"/>
      <c r="D520" s="84"/>
      <c r="E520" s="84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84"/>
      <c r="Q520" s="84"/>
      <c r="R520" s="84"/>
      <c r="S520" s="85"/>
      <c r="T520" s="84"/>
      <c r="U520" s="84"/>
    </row>
    <row r="521" s="82" customFormat="1" ht="20.25" customHeight="1" spans="1:21">
      <c r="A521" s="84"/>
      <c r="B521" s="84"/>
      <c r="C521" s="84"/>
      <c r="D521" s="84"/>
      <c r="E521" s="84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5"/>
      <c r="T521" s="84"/>
      <c r="U521" s="84"/>
    </row>
    <row r="522" s="82" customFormat="1" ht="20.25" customHeight="1" spans="1:21">
      <c r="A522" s="84"/>
      <c r="B522" s="84"/>
      <c r="C522" s="84"/>
      <c r="D522" s="84"/>
      <c r="E522" s="84"/>
      <c r="F522" s="84"/>
      <c r="G522" s="84"/>
      <c r="H522" s="84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5"/>
      <c r="T522" s="84"/>
      <c r="U522" s="84"/>
    </row>
    <row r="523" s="82" customFormat="1" ht="20.25" customHeight="1" spans="1:21">
      <c r="A523" s="84"/>
      <c r="B523" s="84"/>
      <c r="C523" s="84"/>
      <c r="D523" s="84"/>
      <c r="E523" s="84"/>
      <c r="F523" s="84"/>
      <c r="G523" s="84"/>
      <c r="H523" s="84"/>
      <c r="I523" s="84"/>
      <c r="J523" s="84"/>
      <c r="K523" s="84"/>
      <c r="L523" s="84"/>
      <c r="M523" s="84"/>
      <c r="N523" s="84"/>
      <c r="O523" s="84"/>
      <c r="P523" s="84"/>
      <c r="Q523" s="84"/>
      <c r="R523" s="84"/>
      <c r="S523" s="85"/>
      <c r="T523" s="84"/>
      <c r="U523" s="84"/>
    </row>
    <row r="524" s="82" customFormat="1" ht="20.25" customHeight="1" spans="1:21">
      <c r="A524" s="84"/>
      <c r="B524" s="84"/>
      <c r="C524" s="84"/>
      <c r="D524" s="84"/>
      <c r="E524" s="84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5"/>
      <c r="T524" s="84"/>
      <c r="U524" s="84"/>
    </row>
    <row r="525" s="82" customFormat="1" ht="20.25" customHeight="1" spans="1:21">
      <c r="A525" s="84"/>
      <c r="B525" s="84"/>
      <c r="C525" s="84"/>
      <c r="D525" s="84"/>
      <c r="E525" s="84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84"/>
      <c r="Q525" s="84"/>
      <c r="R525" s="84"/>
      <c r="S525" s="85"/>
      <c r="T525" s="84"/>
      <c r="U525" s="84"/>
    </row>
    <row r="526" s="82" customFormat="1" ht="20.25" customHeight="1" spans="1:21">
      <c r="A526" s="84"/>
      <c r="B526" s="84"/>
      <c r="C526" s="84"/>
      <c r="D526" s="84"/>
      <c r="E526" s="84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5"/>
      <c r="T526" s="84"/>
      <c r="U526" s="84"/>
    </row>
    <row r="527" s="82" customFormat="1" ht="20.25" customHeight="1" spans="1:21">
      <c r="A527" s="84"/>
      <c r="B527" s="84"/>
      <c r="C527" s="84"/>
      <c r="D527" s="84"/>
      <c r="E527" s="84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84"/>
      <c r="Q527" s="84"/>
      <c r="R527" s="84"/>
      <c r="S527" s="85"/>
      <c r="T527" s="84"/>
      <c r="U527" s="84"/>
    </row>
    <row r="528" s="82" customFormat="1" ht="20.25" customHeight="1" spans="1:21">
      <c r="A528" s="84"/>
      <c r="B528" s="84"/>
      <c r="C528" s="84"/>
      <c r="D528" s="84"/>
      <c r="E528" s="84"/>
      <c r="F528" s="84"/>
      <c r="G528" s="84"/>
      <c r="H528" s="84"/>
      <c r="I528" s="84"/>
      <c r="J528" s="84"/>
      <c r="K528" s="84"/>
      <c r="L528" s="84"/>
      <c r="M528" s="84"/>
      <c r="N528" s="84"/>
      <c r="O528" s="84"/>
      <c r="P528" s="84"/>
      <c r="Q528" s="84"/>
      <c r="R528" s="84"/>
      <c r="S528" s="85"/>
      <c r="T528" s="84"/>
      <c r="U528" s="84"/>
    </row>
    <row r="529" s="82" customFormat="1" ht="20.25" customHeight="1" spans="1:21">
      <c r="A529" s="84"/>
      <c r="B529" s="84"/>
      <c r="C529" s="84"/>
      <c r="D529" s="84"/>
      <c r="E529" s="84"/>
      <c r="F529" s="84"/>
      <c r="G529" s="84"/>
      <c r="H529" s="84"/>
      <c r="I529" s="84"/>
      <c r="J529" s="84"/>
      <c r="K529" s="84"/>
      <c r="L529" s="84"/>
      <c r="M529" s="84"/>
      <c r="N529" s="84"/>
      <c r="O529" s="84"/>
      <c r="P529" s="84"/>
      <c r="Q529" s="84"/>
      <c r="R529" s="84"/>
      <c r="S529" s="85"/>
      <c r="T529" s="84"/>
      <c r="U529" s="84"/>
    </row>
    <row r="530" s="82" customFormat="1" ht="20.25" customHeight="1" spans="1:21">
      <c r="A530" s="84"/>
      <c r="B530" s="84"/>
      <c r="C530" s="84"/>
      <c r="D530" s="84"/>
      <c r="E530" s="84"/>
      <c r="F530" s="84"/>
      <c r="G530" s="84"/>
      <c r="H530" s="84"/>
      <c r="I530" s="84"/>
      <c r="J530" s="84"/>
      <c r="K530" s="84"/>
      <c r="L530" s="84"/>
      <c r="M530" s="84"/>
      <c r="N530" s="84"/>
      <c r="O530" s="84"/>
      <c r="P530" s="84"/>
      <c r="Q530" s="84"/>
      <c r="R530" s="84"/>
      <c r="S530" s="85"/>
      <c r="T530" s="84"/>
      <c r="U530" s="84"/>
    </row>
    <row r="531" s="82" customFormat="1" ht="20.25" customHeight="1" spans="1:21">
      <c r="A531" s="84"/>
      <c r="B531" s="84"/>
      <c r="C531" s="84"/>
      <c r="D531" s="84"/>
      <c r="E531" s="84"/>
      <c r="F531" s="84"/>
      <c r="G531" s="84"/>
      <c r="H531" s="84"/>
      <c r="I531" s="84"/>
      <c r="J531" s="84"/>
      <c r="K531" s="84"/>
      <c r="L531" s="84"/>
      <c r="M531" s="84"/>
      <c r="N531" s="84"/>
      <c r="O531" s="84"/>
      <c r="P531" s="84"/>
      <c r="Q531" s="84"/>
      <c r="R531" s="84"/>
      <c r="S531" s="85"/>
      <c r="T531" s="84"/>
      <c r="U531" s="84"/>
    </row>
    <row r="532" s="82" customFormat="1" ht="20.25" customHeight="1" spans="1:21">
      <c r="A532" s="84"/>
      <c r="B532" s="84"/>
      <c r="C532" s="84"/>
      <c r="D532" s="84"/>
      <c r="E532" s="84"/>
      <c r="F532" s="84"/>
      <c r="G532" s="84"/>
      <c r="H532" s="84"/>
      <c r="I532" s="84"/>
      <c r="J532" s="84"/>
      <c r="K532" s="84"/>
      <c r="L532" s="84"/>
      <c r="M532" s="84"/>
      <c r="N532" s="84"/>
      <c r="O532" s="84"/>
      <c r="P532" s="84"/>
      <c r="Q532" s="84"/>
      <c r="R532" s="84"/>
      <c r="S532" s="85"/>
      <c r="T532" s="84"/>
      <c r="U532" s="84"/>
    </row>
    <row r="533" s="82" customFormat="1" ht="20.25" customHeight="1" spans="1:21">
      <c r="A533" s="84"/>
      <c r="B533" s="84"/>
      <c r="C533" s="84"/>
      <c r="D533" s="84"/>
      <c r="E533" s="84"/>
      <c r="F533" s="84"/>
      <c r="G533" s="84"/>
      <c r="H533" s="84"/>
      <c r="I533" s="84"/>
      <c r="J533" s="84"/>
      <c r="K533" s="84"/>
      <c r="L533" s="84"/>
      <c r="M533" s="84"/>
      <c r="N533" s="84"/>
      <c r="O533" s="84"/>
      <c r="P533" s="84"/>
      <c r="Q533" s="84"/>
      <c r="R533" s="84"/>
      <c r="S533" s="85"/>
      <c r="T533" s="84"/>
      <c r="U533" s="84"/>
    </row>
    <row r="534" s="82" customFormat="1" ht="20.25" customHeight="1" spans="1:21">
      <c r="A534" s="84"/>
      <c r="B534" s="84"/>
      <c r="C534" s="84"/>
      <c r="D534" s="84"/>
      <c r="E534" s="84"/>
      <c r="F534" s="84"/>
      <c r="G534" s="84"/>
      <c r="H534" s="84"/>
      <c r="I534" s="84"/>
      <c r="J534" s="84"/>
      <c r="K534" s="84"/>
      <c r="L534" s="84"/>
      <c r="M534" s="84"/>
      <c r="N534" s="84"/>
      <c r="O534" s="84"/>
      <c r="P534" s="84"/>
      <c r="Q534" s="84"/>
      <c r="R534" s="84"/>
      <c r="S534" s="85"/>
      <c r="T534" s="84"/>
      <c r="U534" s="84"/>
    </row>
    <row r="535" s="82" customFormat="1" ht="20.25" customHeight="1" spans="1:21">
      <c r="A535" s="84"/>
      <c r="B535" s="84"/>
      <c r="C535" s="84"/>
      <c r="D535" s="84"/>
      <c r="E535" s="84"/>
      <c r="F535" s="84"/>
      <c r="G535" s="84"/>
      <c r="H535" s="84"/>
      <c r="I535" s="84"/>
      <c r="J535" s="84"/>
      <c r="K535" s="84"/>
      <c r="L535" s="84"/>
      <c r="M535" s="84"/>
      <c r="N535" s="84"/>
      <c r="O535" s="84"/>
      <c r="P535" s="84"/>
      <c r="Q535" s="84"/>
      <c r="R535" s="84"/>
      <c r="S535" s="85"/>
      <c r="T535" s="84"/>
      <c r="U535" s="84"/>
    </row>
    <row r="536" s="82" customFormat="1" ht="20.25" customHeight="1" spans="1:21">
      <c r="A536" s="84"/>
      <c r="B536" s="84"/>
      <c r="C536" s="84"/>
      <c r="D536" s="84"/>
      <c r="E536" s="84"/>
      <c r="F536" s="84"/>
      <c r="G536" s="84"/>
      <c r="H536" s="84"/>
      <c r="I536" s="84"/>
      <c r="J536" s="84"/>
      <c r="K536" s="84"/>
      <c r="L536" s="84"/>
      <c r="M536" s="84"/>
      <c r="N536" s="84"/>
      <c r="O536" s="84"/>
      <c r="P536" s="84"/>
      <c r="Q536" s="84"/>
      <c r="R536" s="84"/>
      <c r="S536" s="85"/>
      <c r="T536" s="84"/>
      <c r="U536" s="84"/>
    </row>
    <row r="537" s="82" customFormat="1" ht="20.25" customHeight="1" spans="1:21">
      <c r="A537" s="84"/>
      <c r="B537" s="84"/>
      <c r="C537" s="84"/>
      <c r="D537" s="84"/>
      <c r="E537" s="84"/>
      <c r="F537" s="84"/>
      <c r="G537" s="84"/>
      <c r="H537" s="84"/>
      <c r="I537" s="84"/>
      <c r="J537" s="84"/>
      <c r="K537" s="84"/>
      <c r="L537" s="84"/>
      <c r="M537" s="84"/>
      <c r="N537" s="84"/>
      <c r="O537" s="84"/>
      <c r="P537" s="84"/>
      <c r="Q537" s="84"/>
      <c r="R537" s="84"/>
      <c r="S537" s="85"/>
      <c r="T537" s="84"/>
      <c r="U537" s="84"/>
    </row>
    <row r="538" s="82" customFormat="1" ht="20.25" customHeight="1" spans="1:21">
      <c r="A538" s="84"/>
      <c r="B538" s="84"/>
      <c r="C538" s="84"/>
      <c r="D538" s="84"/>
      <c r="E538" s="84"/>
      <c r="F538" s="84"/>
      <c r="G538" s="84"/>
      <c r="H538" s="84"/>
      <c r="I538" s="84"/>
      <c r="J538" s="84"/>
      <c r="K538" s="84"/>
      <c r="L538" s="84"/>
      <c r="M538" s="84"/>
      <c r="N538" s="84"/>
      <c r="O538" s="84"/>
      <c r="P538" s="84"/>
      <c r="Q538" s="84"/>
      <c r="R538" s="84"/>
      <c r="S538" s="85"/>
      <c r="T538" s="84"/>
      <c r="U538" s="84"/>
    </row>
    <row r="539" s="82" customFormat="1" ht="20.25" customHeight="1" spans="1:21">
      <c r="A539" s="84"/>
      <c r="B539" s="84"/>
      <c r="C539" s="84"/>
      <c r="D539" s="84"/>
      <c r="E539" s="84"/>
      <c r="F539" s="84"/>
      <c r="G539" s="84"/>
      <c r="H539" s="84"/>
      <c r="I539" s="84"/>
      <c r="J539" s="84"/>
      <c r="K539" s="84"/>
      <c r="L539" s="84"/>
      <c r="M539" s="84"/>
      <c r="N539" s="84"/>
      <c r="O539" s="84"/>
      <c r="P539" s="84"/>
      <c r="Q539" s="84"/>
      <c r="R539" s="84"/>
      <c r="S539" s="85"/>
      <c r="T539" s="84"/>
      <c r="U539" s="84"/>
    </row>
    <row r="540" s="82" customFormat="1" ht="20.25" customHeight="1" spans="1:21">
      <c r="A540" s="84"/>
      <c r="B540" s="84"/>
      <c r="C540" s="84"/>
      <c r="D540" s="84"/>
      <c r="E540" s="84"/>
      <c r="F540" s="84"/>
      <c r="G540" s="84"/>
      <c r="H540" s="84"/>
      <c r="I540" s="84"/>
      <c r="J540" s="84"/>
      <c r="K540" s="84"/>
      <c r="L540" s="84"/>
      <c r="M540" s="84"/>
      <c r="N540" s="84"/>
      <c r="O540" s="84"/>
      <c r="P540" s="84"/>
      <c r="Q540" s="84"/>
      <c r="R540" s="84"/>
      <c r="S540" s="85"/>
      <c r="T540" s="84"/>
      <c r="U540" s="84"/>
    </row>
    <row r="541" s="82" customFormat="1" ht="20.25" customHeight="1" spans="1:21">
      <c r="A541" s="84"/>
      <c r="B541" s="84"/>
      <c r="C541" s="84"/>
      <c r="D541" s="84"/>
      <c r="E541" s="84"/>
      <c r="F541" s="84"/>
      <c r="G541" s="84"/>
      <c r="H541" s="84"/>
      <c r="I541" s="84"/>
      <c r="J541" s="84"/>
      <c r="K541" s="84"/>
      <c r="L541" s="84"/>
      <c r="M541" s="84"/>
      <c r="N541" s="84"/>
      <c r="O541" s="84"/>
      <c r="P541" s="84"/>
      <c r="Q541" s="84"/>
      <c r="R541" s="84"/>
      <c r="S541" s="85"/>
      <c r="T541" s="84"/>
      <c r="U541" s="84"/>
    </row>
    <row r="542" s="82" customFormat="1" ht="20.25" customHeight="1" spans="1:21">
      <c r="A542" s="84"/>
      <c r="B542" s="84"/>
      <c r="C542" s="84"/>
      <c r="D542" s="84"/>
      <c r="E542" s="84"/>
      <c r="F542" s="84"/>
      <c r="G542" s="84"/>
      <c r="H542" s="84"/>
      <c r="I542" s="84"/>
      <c r="J542" s="84"/>
      <c r="K542" s="84"/>
      <c r="L542" s="84"/>
      <c r="M542" s="84"/>
      <c r="N542" s="84"/>
      <c r="O542" s="84"/>
      <c r="P542" s="84"/>
      <c r="Q542" s="84"/>
      <c r="R542" s="84"/>
      <c r="S542" s="85"/>
      <c r="T542" s="84"/>
      <c r="U542" s="84"/>
    </row>
    <row r="543" s="82" customFormat="1" ht="20.25" customHeight="1" spans="1:21">
      <c r="A543" s="84"/>
      <c r="B543" s="84"/>
      <c r="C543" s="84"/>
      <c r="D543" s="84"/>
      <c r="E543" s="84"/>
      <c r="F543" s="84"/>
      <c r="G543" s="84"/>
      <c r="H543" s="84"/>
      <c r="I543" s="84"/>
      <c r="J543" s="84"/>
      <c r="K543" s="84"/>
      <c r="L543" s="84"/>
      <c r="M543" s="84"/>
      <c r="N543" s="84"/>
      <c r="O543" s="84"/>
      <c r="P543" s="84"/>
      <c r="Q543" s="84"/>
      <c r="R543" s="84"/>
      <c r="S543" s="85"/>
      <c r="T543" s="84"/>
      <c r="U543" s="84"/>
    </row>
    <row r="544" s="82" customFormat="1" ht="20.25" customHeight="1" spans="1:21">
      <c r="A544" s="84"/>
      <c r="B544" s="84"/>
      <c r="C544" s="84"/>
      <c r="D544" s="84"/>
      <c r="E544" s="84"/>
      <c r="F544" s="84"/>
      <c r="G544" s="84"/>
      <c r="H544" s="84"/>
      <c r="I544" s="84"/>
      <c r="J544" s="84"/>
      <c r="K544" s="84"/>
      <c r="L544" s="84"/>
      <c r="M544" s="84"/>
      <c r="N544" s="84"/>
      <c r="O544" s="84"/>
      <c r="P544" s="84"/>
      <c r="Q544" s="84"/>
      <c r="R544" s="84"/>
      <c r="S544" s="85"/>
      <c r="T544" s="84"/>
      <c r="U544" s="84"/>
    </row>
    <row r="545" s="82" customFormat="1" ht="20.25" customHeight="1" spans="1:21">
      <c r="A545" s="84"/>
      <c r="B545" s="84"/>
      <c r="C545" s="84"/>
      <c r="D545" s="84"/>
      <c r="E545" s="84"/>
      <c r="F545" s="84"/>
      <c r="G545" s="84"/>
      <c r="H545" s="84"/>
      <c r="I545" s="84"/>
      <c r="J545" s="84"/>
      <c r="K545" s="84"/>
      <c r="L545" s="84"/>
      <c r="M545" s="84"/>
      <c r="N545" s="84"/>
      <c r="O545" s="84"/>
      <c r="P545" s="84"/>
      <c r="Q545" s="84"/>
      <c r="R545" s="84"/>
      <c r="S545" s="85"/>
      <c r="T545" s="84"/>
      <c r="U545" s="84"/>
    </row>
    <row r="546" s="82" customFormat="1" ht="20.25" customHeight="1" spans="1:21">
      <c r="A546" s="84"/>
      <c r="B546" s="84"/>
      <c r="C546" s="84"/>
      <c r="D546" s="84"/>
      <c r="E546" s="84"/>
      <c r="F546" s="84"/>
      <c r="G546" s="84"/>
      <c r="H546" s="84"/>
      <c r="I546" s="84"/>
      <c r="J546" s="84"/>
      <c r="K546" s="84"/>
      <c r="L546" s="84"/>
      <c r="M546" s="84"/>
      <c r="N546" s="84"/>
      <c r="O546" s="84"/>
      <c r="P546" s="84"/>
      <c r="Q546" s="84"/>
      <c r="R546" s="84"/>
      <c r="S546" s="85"/>
      <c r="T546" s="84"/>
      <c r="U546" s="84"/>
    </row>
    <row r="547" s="82" customFormat="1" ht="20.25" customHeight="1" spans="1:21">
      <c r="A547" s="84"/>
      <c r="B547" s="84"/>
      <c r="C547" s="84"/>
      <c r="D547" s="84"/>
      <c r="E547" s="84"/>
      <c r="F547" s="84"/>
      <c r="G547" s="84"/>
      <c r="H547" s="84"/>
      <c r="I547" s="84"/>
      <c r="J547" s="84"/>
      <c r="K547" s="84"/>
      <c r="L547" s="84"/>
      <c r="M547" s="84"/>
      <c r="N547" s="84"/>
      <c r="O547" s="84"/>
      <c r="P547" s="84"/>
      <c r="Q547" s="84"/>
      <c r="R547" s="84"/>
      <c r="S547" s="85"/>
      <c r="T547" s="84"/>
      <c r="U547" s="84"/>
    </row>
    <row r="548" s="82" customFormat="1" ht="20.25" customHeight="1" spans="1:21">
      <c r="A548" s="84"/>
      <c r="B548" s="84"/>
      <c r="C548" s="84"/>
      <c r="D548" s="84"/>
      <c r="E548" s="84"/>
      <c r="F548" s="84"/>
      <c r="G548" s="84"/>
      <c r="H548" s="84"/>
      <c r="I548" s="84"/>
      <c r="J548" s="84"/>
      <c r="K548" s="84"/>
      <c r="L548" s="84"/>
      <c r="M548" s="84"/>
      <c r="N548" s="84"/>
      <c r="O548" s="84"/>
      <c r="P548" s="84"/>
      <c r="Q548" s="84"/>
      <c r="R548" s="84"/>
      <c r="S548" s="85"/>
      <c r="T548" s="84"/>
      <c r="U548" s="84"/>
    </row>
    <row r="549" s="82" customFormat="1" ht="20.25" customHeight="1" spans="1:21">
      <c r="A549" s="84"/>
      <c r="B549" s="84"/>
      <c r="C549" s="84"/>
      <c r="D549" s="84"/>
      <c r="E549" s="84"/>
      <c r="F549" s="84"/>
      <c r="G549" s="84"/>
      <c r="H549" s="84"/>
      <c r="I549" s="84"/>
      <c r="J549" s="84"/>
      <c r="K549" s="84"/>
      <c r="L549" s="84"/>
      <c r="M549" s="84"/>
      <c r="N549" s="84"/>
      <c r="O549" s="84"/>
      <c r="P549" s="84"/>
      <c r="Q549" s="84"/>
      <c r="R549" s="84"/>
      <c r="S549" s="85"/>
      <c r="T549" s="84"/>
      <c r="U549" s="84"/>
    </row>
    <row r="550" s="82" customFormat="1" ht="20.25" customHeight="1" spans="1:21">
      <c r="A550" s="84"/>
      <c r="B550" s="84"/>
      <c r="C550" s="84"/>
      <c r="D550" s="84"/>
      <c r="E550" s="84"/>
      <c r="F550" s="84"/>
      <c r="G550" s="84"/>
      <c r="H550" s="84"/>
      <c r="I550" s="84"/>
      <c r="J550" s="84"/>
      <c r="K550" s="84"/>
      <c r="L550" s="84"/>
      <c r="M550" s="84"/>
      <c r="N550" s="84"/>
      <c r="O550" s="84"/>
      <c r="P550" s="84"/>
      <c r="Q550" s="84"/>
      <c r="R550" s="84"/>
      <c r="S550" s="85"/>
      <c r="T550" s="84"/>
      <c r="U550" s="84"/>
    </row>
    <row r="551" s="82" customFormat="1" ht="20.25" customHeight="1" spans="1:21">
      <c r="A551" s="84"/>
      <c r="B551" s="84"/>
      <c r="C551" s="84"/>
      <c r="D551" s="84"/>
      <c r="E551" s="84"/>
      <c r="F551" s="84"/>
      <c r="G551" s="84"/>
      <c r="H551" s="84"/>
      <c r="I551" s="84"/>
      <c r="J551" s="84"/>
      <c r="K551" s="84"/>
      <c r="L551" s="84"/>
      <c r="M551" s="84"/>
      <c r="N551" s="84"/>
      <c r="O551" s="84"/>
      <c r="P551" s="84"/>
      <c r="Q551" s="84"/>
      <c r="R551" s="84"/>
      <c r="S551" s="85"/>
      <c r="T551" s="84"/>
      <c r="U551" s="84"/>
    </row>
    <row r="552" s="82" customFormat="1" ht="20.25" customHeight="1" spans="1:21">
      <c r="A552" s="84"/>
      <c r="B552" s="84"/>
      <c r="C552" s="84"/>
      <c r="D552" s="84"/>
      <c r="E552" s="84"/>
      <c r="F552" s="84"/>
      <c r="G552" s="84"/>
      <c r="H552" s="84"/>
      <c r="I552" s="84"/>
      <c r="J552" s="84"/>
      <c r="K552" s="84"/>
      <c r="L552" s="84"/>
      <c r="M552" s="84"/>
      <c r="N552" s="84"/>
      <c r="O552" s="84"/>
      <c r="P552" s="84"/>
      <c r="Q552" s="84"/>
      <c r="R552" s="84"/>
      <c r="S552" s="85"/>
      <c r="T552" s="84"/>
      <c r="U552" s="84"/>
    </row>
    <row r="553" s="82" customFormat="1" ht="20.25" customHeight="1" spans="1:21">
      <c r="A553" s="84"/>
      <c r="B553" s="84"/>
      <c r="C553" s="84"/>
      <c r="D553" s="84"/>
      <c r="E553" s="84"/>
      <c r="F553" s="84"/>
      <c r="G553" s="84"/>
      <c r="H553" s="84"/>
      <c r="I553" s="84"/>
      <c r="J553" s="84"/>
      <c r="K553" s="84"/>
      <c r="L553" s="84"/>
      <c r="M553" s="84"/>
      <c r="N553" s="84"/>
      <c r="O553" s="84"/>
      <c r="P553" s="84"/>
      <c r="Q553" s="84"/>
      <c r="R553" s="84"/>
      <c r="S553" s="85"/>
      <c r="T553" s="84"/>
      <c r="U553" s="84"/>
    </row>
    <row r="554" s="82" customFormat="1" ht="20.25" customHeight="1" spans="1:21">
      <c r="A554" s="84"/>
      <c r="B554" s="84"/>
      <c r="C554" s="84"/>
      <c r="D554" s="84"/>
      <c r="E554" s="84"/>
      <c r="F554" s="84"/>
      <c r="G554" s="84"/>
      <c r="H554" s="84"/>
      <c r="I554" s="84"/>
      <c r="J554" s="84"/>
      <c r="K554" s="84"/>
      <c r="L554" s="84"/>
      <c r="M554" s="84"/>
      <c r="N554" s="84"/>
      <c r="O554" s="84"/>
      <c r="P554" s="84"/>
      <c r="Q554" s="84"/>
      <c r="R554" s="84"/>
      <c r="S554" s="85"/>
      <c r="T554" s="84"/>
      <c r="U554" s="84"/>
    </row>
    <row r="555" s="82" customFormat="1" ht="20.25" customHeight="1" spans="1:21">
      <c r="A555" s="84"/>
      <c r="B555" s="84"/>
      <c r="C555" s="84"/>
      <c r="D555" s="84"/>
      <c r="E555" s="84"/>
      <c r="F555" s="84"/>
      <c r="G555" s="84"/>
      <c r="H555" s="84"/>
      <c r="I555" s="84"/>
      <c r="J555" s="84"/>
      <c r="K555" s="84"/>
      <c r="L555" s="84"/>
      <c r="M555" s="84"/>
      <c r="N555" s="84"/>
      <c r="O555" s="84"/>
      <c r="P555" s="84"/>
      <c r="Q555" s="84"/>
      <c r="R555" s="84"/>
      <c r="S555" s="85"/>
      <c r="T555" s="84"/>
      <c r="U555" s="84"/>
    </row>
    <row r="556" s="82" customFormat="1" ht="20.25" customHeight="1" spans="1:21">
      <c r="A556" s="84"/>
      <c r="B556" s="84"/>
      <c r="C556" s="84"/>
      <c r="D556" s="84"/>
      <c r="E556" s="84"/>
      <c r="F556" s="84"/>
      <c r="G556" s="84"/>
      <c r="H556" s="84"/>
      <c r="I556" s="84"/>
      <c r="J556" s="84"/>
      <c r="K556" s="84"/>
      <c r="L556" s="84"/>
      <c r="M556" s="84"/>
      <c r="N556" s="84"/>
      <c r="O556" s="84"/>
      <c r="P556" s="84"/>
      <c r="Q556" s="84"/>
      <c r="R556" s="84"/>
      <c r="S556" s="85"/>
      <c r="T556" s="84"/>
      <c r="U556" s="84"/>
    </row>
    <row r="557" s="82" customFormat="1" ht="20.25" customHeight="1" spans="1:21">
      <c r="A557" s="84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4"/>
      <c r="O557" s="84"/>
      <c r="P557" s="84"/>
      <c r="Q557" s="84"/>
      <c r="R557" s="84"/>
      <c r="S557" s="85"/>
      <c r="T557" s="84"/>
      <c r="U557" s="84"/>
    </row>
    <row r="558" s="82" customFormat="1" ht="20.25" customHeight="1" spans="1:21">
      <c r="A558" s="84"/>
      <c r="B558" s="84"/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4"/>
      <c r="O558" s="84"/>
      <c r="P558" s="84"/>
      <c r="Q558" s="84"/>
      <c r="R558" s="84"/>
      <c r="S558" s="85"/>
      <c r="T558" s="84"/>
      <c r="U558" s="84"/>
    </row>
  </sheetData>
  <autoFilter xmlns:etc="http://www.wps.cn/officeDocument/2017/etCustomData" ref="A1:U558" etc:filterBottomFollowUsedRange="0">
    <extLst/>
  </autoFilter>
  <mergeCells count="15">
    <mergeCell ref="A1:U1"/>
    <mergeCell ref="A2:J2"/>
    <mergeCell ref="K2:O2"/>
    <mergeCell ref="T2:U2"/>
    <mergeCell ref="F3:O3"/>
    <mergeCell ref="P3:R3"/>
    <mergeCell ref="A32:U32"/>
    <mergeCell ref="A3:A4"/>
    <mergeCell ref="B3:B4"/>
    <mergeCell ref="C3:C4"/>
    <mergeCell ref="D3:D4"/>
    <mergeCell ref="E3:E4"/>
    <mergeCell ref="S3:S4"/>
    <mergeCell ref="T3:T4"/>
    <mergeCell ref="U3:U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"/>
  <sheetViews>
    <sheetView workbookViewId="0">
      <selection activeCell="G31" sqref="G31"/>
    </sheetView>
  </sheetViews>
  <sheetFormatPr defaultColWidth="9" defaultRowHeight="13.5"/>
  <cols>
    <col min="1" max="1" width="4.75" style="40" customWidth="1"/>
    <col min="2" max="2" width="18.125" style="40" customWidth="1"/>
    <col min="3" max="3" width="7.125" style="40" customWidth="1"/>
    <col min="4" max="4" width="9.625" style="41" customWidth="1"/>
    <col min="5" max="5" width="11" style="41" customWidth="1"/>
    <col min="6" max="6" width="9.25" style="40" customWidth="1"/>
    <col min="7" max="7" width="10.375" style="40" customWidth="1"/>
    <col min="8" max="8" width="11.25" style="42" customWidth="1"/>
    <col min="9" max="9" width="9.375" style="40" customWidth="1"/>
    <col min="10" max="10" width="8.875" style="41" customWidth="1"/>
    <col min="11" max="11" width="10.125" style="40" customWidth="1"/>
    <col min="12" max="12" width="10" style="40" customWidth="1"/>
    <col min="13" max="13" width="10.375" style="40" customWidth="1"/>
    <col min="14" max="14" width="10" style="40" customWidth="1"/>
    <col min="15" max="16" width="10.375" style="40" customWidth="1"/>
    <col min="17" max="17" width="9" style="38"/>
    <col min="18" max="18" width="11.125" style="38" customWidth="1"/>
    <col min="19" max="16384" width="9" style="38"/>
  </cols>
  <sheetData>
    <row r="1" s="38" customFormat="1" ht="47.1" customHeight="1" spans="1:16">
      <c r="A1" s="43" t="s">
        <v>122</v>
      </c>
      <c r="B1" s="43"/>
      <c r="C1" s="43"/>
      <c r="D1" s="44"/>
      <c r="E1" s="44"/>
      <c r="F1" s="43"/>
      <c r="G1" s="43"/>
      <c r="H1" s="45"/>
      <c r="I1" s="43"/>
      <c r="J1" s="44"/>
      <c r="K1" s="43"/>
      <c r="L1" s="43"/>
      <c r="M1" s="43"/>
      <c r="N1" s="43"/>
      <c r="O1" s="43"/>
      <c r="P1" s="43"/>
    </row>
    <row r="2" s="38" customFormat="1" ht="21" customHeight="1" spans="1:16">
      <c r="A2" s="46" t="s">
        <v>123</v>
      </c>
      <c r="B2" s="46"/>
      <c r="C2" s="46"/>
      <c r="D2" s="47"/>
      <c r="E2" s="47"/>
      <c r="F2" s="48"/>
      <c r="G2" s="40"/>
      <c r="H2" s="42"/>
      <c r="I2" s="48"/>
      <c r="J2" s="49"/>
      <c r="K2" s="50" t="s">
        <v>124</v>
      </c>
      <c r="L2" s="50"/>
      <c r="M2" s="40"/>
      <c r="N2" s="40"/>
      <c r="O2" s="40"/>
      <c r="P2" s="40"/>
    </row>
    <row r="3" s="38" customFormat="1" ht="28" customHeight="1" spans="1:16">
      <c r="A3" s="51" t="s">
        <v>2</v>
      </c>
      <c r="B3" s="52" t="s">
        <v>125</v>
      </c>
      <c r="C3" s="52" t="s">
        <v>3</v>
      </c>
      <c r="D3" s="53" t="s">
        <v>126</v>
      </c>
      <c r="E3" s="54" t="s">
        <v>127</v>
      </c>
      <c r="F3" s="55" t="s">
        <v>128</v>
      </c>
      <c r="G3" s="55"/>
      <c r="H3" s="56"/>
      <c r="I3" s="55" t="s">
        <v>129</v>
      </c>
      <c r="J3" s="57"/>
      <c r="K3" s="55"/>
      <c r="L3" s="58" t="s">
        <v>130</v>
      </c>
      <c r="M3" s="59" t="s">
        <v>131</v>
      </c>
      <c r="N3" s="60" t="s">
        <v>10</v>
      </c>
      <c r="O3" s="59" t="s">
        <v>11</v>
      </c>
      <c r="P3" s="51" t="s">
        <v>132</v>
      </c>
    </row>
    <row r="4" s="38" customFormat="1" ht="28" customHeight="1" spans="1:16">
      <c r="A4" s="51"/>
      <c r="B4" s="52"/>
      <c r="C4" s="52"/>
      <c r="D4" s="61"/>
      <c r="E4" s="54"/>
      <c r="F4" s="62" t="s">
        <v>133</v>
      </c>
      <c r="G4" s="62" t="s">
        <v>23</v>
      </c>
      <c r="H4" s="63" t="s">
        <v>134</v>
      </c>
      <c r="I4" s="62" t="s">
        <v>135</v>
      </c>
      <c r="J4" s="54" t="s">
        <v>136</v>
      </c>
      <c r="K4" s="62" t="s">
        <v>134</v>
      </c>
      <c r="L4" s="58"/>
      <c r="M4" s="59"/>
      <c r="N4" s="64"/>
      <c r="O4" s="59"/>
      <c r="P4" s="51"/>
    </row>
    <row r="5" s="38" customFormat="1" ht="32" customHeight="1" spans="1:16">
      <c r="A5" s="51">
        <v>1</v>
      </c>
      <c r="B5" s="65" t="s">
        <v>29</v>
      </c>
      <c r="C5" s="66" t="s">
        <v>26</v>
      </c>
      <c r="D5" s="67" t="s">
        <v>137</v>
      </c>
      <c r="E5" s="68">
        <v>4873.88</v>
      </c>
      <c r="F5" s="69">
        <v>779.82</v>
      </c>
      <c r="G5" s="56">
        <v>444.9</v>
      </c>
      <c r="H5" s="70">
        <f>F5+G5</f>
        <v>1224.72</v>
      </c>
      <c r="I5" s="70">
        <v>389.91</v>
      </c>
      <c r="J5" s="70">
        <v>97.48</v>
      </c>
      <c r="K5" s="69">
        <f t="shared" ref="K5:K30" si="0">I5+J5</f>
        <v>487.39</v>
      </c>
      <c r="L5" s="68">
        <f t="shared" ref="L5:L30" si="1">H5+K5</f>
        <v>1712.11</v>
      </c>
      <c r="M5" s="71">
        <f t="shared" ref="M5:M30" si="2">E5+H5</f>
        <v>6098.6</v>
      </c>
      <c r="N5" s="71">
        <v>2166.7</v>
      </c>
      <c r="O5" s="72">
        <f t="shared" ref="O5:O30" si="3">M5-N5</f>
        <v>3931.9</v>
      </c>
      <c r="P5" s="69">
        <f t="shared" ref="P5:P30" si="4">O5-L5</f>
        <v>2219.79</v>
      </c>
    </row>
    <row r="6" s="38" customFormat="1" ht="32" customHeight="1" spans="1:16">
      <c r="A6" s="51">
        <v>2</v>
      </c>
      <c r="B6" s="73" t="s">
        <v>33</v>
      </c>
      <c r="C6" s="73" t="s">
        <v>31</v>
      </c>
      <c r="D6" s="67" t="s">
        <v>137</v>
      </c>
      <c r="E6" s="68">
        <v>5107.84</v>
      </c>
      <c r="F6" s="69">
        <v>817.25</v>
      </c>
      <c r="G6" s="56">
        <v>465.96</v>
      </c>
      <c r="H6" s="70">
        <f t="shared" ref="H6:H31" si="5">F6+G6</f>
        <v>1283.21</v>
      </c>
      <c r="I6" s="70">
        <v>408.63</v>
      </c>
      <c r="J6" s="70">
        <v>102.16</v>
      </c>
      <c r="K6" s="69">
        <f t="shared" si="0"/>
        <v>510.79</v>
      </c>
      <c r="L6" s="68">
        <f t="shared" si="1"/>
        <v>1794</v>
      </c>
      <c r="M6" s="71">
        <f t="shared" si="2"/>
        <v>6391.05</v>
      </c>
      <c r="N6" s="71">
        <v>2166.7</v>
      </c>
      <c r="O6" s="72">
        <f t="shared" si="3"/>
        <v>4224.35</v>
      </c>
      <c r="P6" s="69">
        <f t="shared" si="4"/>
        <v>2430.35</v>
      </c>
    </row>
    <row r="7" s="38" customFormat="1" ht="32" customHeight="1" spans="1:16">
      <c r="A7" s="51">
        <v>3</v>
      </c>
      <c r="B7" s="73" t="s">
        <v>37</v>
      </c>
      <c r="C7" s="73" t="s">
        <v>35</v>
      </c>
      <c r="D7" s="67" t="s">
        <v>137</v>
      </c>
      <c r="E7" s="68">
        <v>4611.04</v>
      </c>
      <c r="F7" s="69">
        <v>739.68</v>
      </c>
      <c r="G7" s="56">
        <v>422.32</v>
      </c>
      <c r="H7" s="70">
        <f t="shared" si="5"/>
        <v>1162</v>
      </c>
      <c r="I7" s="70">
        <v>369.84</v>
      </c>
      <c r="J7" s="70">
        <v>92.46</v>
      </c>
      <c r="K7" s="69">
        <f t="shared" si="0"/>
        <v>462.3</v>
      </c>
      <c r="L7" s="68">
        <f t="shared" si="1"/>
        <v>1624.3</v>
      </c>
      <c r="M7" s="71">
        <f t="shared" si="2"/>
        <v>5773.04</v>
      </c>
      <c r="N7" s="71">
        <v>2166.7</v>
      </c>
      <c r="O7" s="72">
        <f t="shared" si="3"/>
        <v>3606.34</v>
      </c>
      <c r="P7" s="69">
        <f t="shared" si="4"/>
        <v>1982.04</v>
      </c>
    </row>
    <row r="8" s="38" customFormat="1" ht="32" customHeight="1" spans="1:16">
      <c r="A8" s="51">
        <v>4</v>
      </c>
      <c r="B8" s="73" t="s">
        <v>37</v>
      </c>
      <c r="C8" s="73" t="s">
        <v>39</v>
      </c>
      <c r="D8" s="67" t="s">
        <v>137</v>
      </c>
      <c r="E8" s="68">
        <v>4632.64</v>
      </c>
      <c r="F8" s="69">
        <v>741.22</v>
      </c>
      <c r="G8" s="56">
        <v>423.19</v>
      </c>
      <c r="H8" s="70">
        <f t="shared" si="5"/>
        <v>1164.41</v>
      </c>
      <c r="I8" s="70">
        <v>370.61</v>
      </c>
      <c r="J8" s="70">
        <v>92.65</v>
      </c>
      <c r="K8" s="69">
        <f t="shared" si="0"/>
        <v>463.26</v>
      </c>
      <c r="L8" s="68">
        <f t="shared" si="1"/>
        <v>1627.67</v>
      </c>
      <c r="M8" s="71">
        <f t="shared" si="2"/>
        <v>5797.05</v>
      </c>
      <c r="N8" s="68">
        <v>2166.7</v>
      </c>
      <c r="O8" s="72">
        <f t="shared" si="3"/>
        <v>3630.35</v>
      </c>
      <c r="P8" s="69">
        <f t="shared" si="4"/>
        <v>2002.68</v>
      </c>
    </row>
    <row r="9" s="38" customFormat="1" ht="32" customHeight="1" spans="1:16">
      <c r="A9" s="51">
        <v>5</v>
      </c>
      <c r="B9" s="73" t="s">
        <v>45</v>
      </c>
      <c r="C9" s="73" t="s">
        <v>43</v>
      </c>
      <c r="D9" s="67" t="s">
        <v>137</v>
      </c>
      <c r="E9" s="68">
        <v>5043.04</v>
      </c>
      <c r="F9" s="69">
        <v>806.89</v>
      </c>
      <c r="G9" s="56">
        <v>460.12</v>
      </c>
      <c r="H9" s="70">
        <f t="shared" si="5"/>
        <v>1267.01</v>
      </c>
      <c r="I9" s="70">
        <v>403.44</v>
      </c>
      <c r="J9" s="70">
        <v>100.86</v>
      </c>
      <c r="K9" s="69">
        <f t="shared" si="0"/>
        <v>504.3</v>
      </c>
      <c r="L9" s="68">
        <f t="shared" si="1"/>
        <v>1771.31</v>
      </c>
      <c r="M9" s="71">
        <f t="shared" si="2"/>
        <v>6310.05</v>
      </c>
      <c r="N9" s="68">
        <v>2166.7</v>
      </c>
      <c r="O9" s="72">
        <f t="shared" si="3"/>
        <v>4143.35</v>
      </c>
      <c r="P9" s="69">
        <f t="shared" si="4"/>
        <v>2372.04</v>
      </c>
    </row>
    <row r="10" s="38" customFormat="1" ht="32" customHeight="1" spans="1:16">
      <c r="A10" s="51">
        <v>6</v>
      </c>
      <c r="B10" s="73" t="s">
        <v>49</v>
      </c>
      <c r="C10" s="73" t="s">
        <v>47</v>
      </c>
      <c r="D10" s="67" t="s">
        <v>137</v>
      </c>
      <c r="E10" s="68">
        <v>5107.84</v>
      </c>
      <c r="F10" s="69">
        <v>817.25</v>
      </c>
      <c r="G10" s="56">
        <v>465.96</v>
      </c>
      <c r="H10" s="70">
        <f t="shared" si="5"/>
        <v>1283.21</v>
      </c>
      <c r="I10" s="70">
        <v>408.63</v>
      </c>
      <c r="J10" s="70">
        <v>102.16</v>
      </c>
      <c r="K10" s="69">
        <f t="shared" si="0"/>
        <v>510.79</v>
      </c>
      <c r="L10" s="68">
        <f t="shared" si="1"/>
        <v>1794</v>
      </c>
      <c r="M10" s="71">
        <f t="shared" si="2"/>
        <v>6391.05</v>
      </c>
      <c r="N10" s="68">
        <v>2166.7</v>
      </c>
      <c r="O10" s="72">
        <f t="shared" si="3"/>
        <v>4224.35</v>
      </c>
      <c r="P10" s="69">
        <f t="shared" si="4"/>
        <v>2430.35</v>
      </c>
    </row>
    <row r="11" s="39" customFormat="1" ht="32" customHeight="1" spans="1:16">
      <c r="A11" s="51">
        <v>7</v>
      </c>
      <c r="B11" s="74" t="s">
        <v>53</v>
      </c>
      <c r="C11" s="74" t="s">
        <v>51</v>
      </c>
      <c r="D11" s="67" t="s">
        <v>137</v>
      </c>
      <c r="E11" s="68">
        <v>4895.48</v>
      </c>
      <c r="F11" s="69">
        <v>783.28</v>
      </c>
      <c r="G11" s="56">
        <v>446.84</v>
      </c>
      <c r="H11" s="70">
        <f t="shared" si="5"/>
        <v>1230.12</v>
      </c>
      <c r="I11" s="70">
        <v>391.64</v>
      </c>
      <c r="J11" s="70">
        <v>97.91</v>
      </c>
      <c r="K11" s="69">
        <f t="shared" si="0"/>
        <v>489.55</v>
      </c>
      <c r="L11" s="68">
        <f t="shared" si="1"/>
        <v>1719.67</v>
      </c>
      <c r="M11" s="71">
        <f t="shared" si="2"/>
        <v>6125.6</v>
      </c>
      <c r="N11" s="68">
        <v>2166.7</v>
      </c>
      <c r="O11" s="72">
        <f t="shared" si="3"/>
        <v>3958.9</v>
      </c>
      <c r="P11" s="69">
        <f t="shared" si="4"/>
        <v>2239.23</v>
      </c>
    </row>
    <row r="12" s="38" customFormat="1" ht="32" customHeight="1" spans="1:16">
      <c r="A12" s="51">
        <v>8</v>
      </c>
      <c r="B12" s="73" t="s">
        <v>57</v>
      </c>
      <c r="C12" s="73" t="s">
        <v>55</v>
      </c>
      <c r="D12" s="67" t="s">
        <v>137</v>
      </c>
      <c r="E12" s="68">
        <v>5107.84</v>
      </c>
      <c r="F12" s="69">
        <v>817.25</v>
      </c>
      <c r="G12" s="75">
        <v>465.96</v>
      </c>
      <c r="H12" s="70">
        <f t="shared" si="5"/>
        <v>1283.21</v>
      </c>
      <c r="I12" s="70">
        <v>408.63</v>
      </c>
      <c r="J12" s="70">
        <v>102.16</v>
      </c>
      <c r="K12" s="69">
        <f t="shared" si="0"/>
        <v>510.79</v>
      </c>
      <c r="L12" s="68">
        <f t="shared" si="1"/>
        <v>1794</v>
      </c>
      <c r="M12" s="71">
        <f t="shared" si="2"/>
        <v>6391.05</v>
      </c>
      <c r="N12" s="68">
        <v>2166.7</v>
      </c>
      <c r="O12" s="72">
        <f t="shared" si="3"/>
        <v>4224.35</v>
      </c>
      <c r="P12" s="69">
        <f t="shared" si="4"/>
        <v>2430.35</v>
      </c>
    </row>
    <row r="13" s="38" customFormat="1" ht="32" customHeight="1" spans="1:16">
      <c r="A13" s="51">
        <v>9</v>
      </c>
      <c r="B13" s="73" t="s">
        <v>61</v>
      </c>
      <c r="C13" s="73" t="s">
        <v>59</v>
      </c>
      <c r="D13" s="67" t="s">
        <v>137</v>
      </c>
      <c r="E13" s="68">
        <v>5129.44</v>
      </c>
      <c r="F13" s="69">
        <v>820.71</v>
      </c>
      <c r="G13" s="56">
        <v>467.9</v>
      </c>
      <c r="H13" s="70">
        <f t="shared" si="5"/>
        <v>1288.61</v>
      </c>
      <c r="I13" s="70">
        <v>410.36</v>
      </c>
      <c r="J13" s="70">
        <v>102.59</v>
      </c>
      <c r="K13" s="69">
        <f t="shared" si="0"/>
        <v>512.95</v>
      </c>
      <c r="L13" s="68">
        <f t="shared" si="1"/>
        <v>1801.56</v>
      </c>
      <c r="M13" s="71">
        <f t="shared" si="2"/>
        <v>6418.05</v>
      </c>
      <c r="N13" s="68">
        <v>2166.7</v>
      </c>
      <c r="O13" s="72">
        <f t="shared" si="3"/>
        <v>4251.35</v>
      </c>
      <c r="P13" s="69">
        <f t="shared" si="4"/>
        <v>2449.79</v>
      </c>
    </row>
    <row r="14" s="38" customFormat="1" ht="25" customHeight="1" spans="1:16">
      <c r="A14" s="51">
        <v>10</v>
      </c>
      <c r="B14" s="76" t="s">
        <v>65</v>
      </c>
      <c r="C14" s="77" t="s">
        <v>63</v>
      </c>
      <c r="D14" s="78" t="s">
        <v>138</v>
      </c>
      <c r="E14" s="71">
        <v>5647.16</v>
      </c>
      <c r="F14" s="69">
        <v>903.55</v>
      </c>
      <c r="G14" s="56">
        <v>514.49</v>
      </c>
      <c r="H14" s="70">
        <f t="shared" si="5"/>
        <v>1418.04</v>
      </c>
      <c r="I14" s="70">
        <v>451.77</v>
      </c>
      <c r="J14" s="70">
        <v>112.94</v>
      </c>
      <c r="K14" s="69">
        <f t="shared" si="0"/>
        <v>564.71</v>
      </c>
      <c r="L14" s="68">
        <f t="shared" si="1"/>
        <v>1982.75</v>
      </c>
      <c r="M14" s="71">
        <f t="shared" si="2"/>
        <v>7065.2</v>
      </c>
      <c r="N14" s="68">
        <v>2166.7</v>
      </c>
      <c r="O14" s="72">
        <f t="shared" si="3"/>
        <v>4898.5</v>
      </c>
      <c r="P14" s="69">
        <f t="shared" si="4"/>
        <v>2915.75</v>
      </c>
    </row>
    <row r="15" s="38" customFormat="1" ht="25" customHeight="1" spans="1:16">
      <c r="A15" s="51">
        <v>11</v>
      </c>
      <c r="B15" s="76" t="s">
        <v>37</v>
      </c>
      <c r="C15" s="77" t="s">
        <v>67</v>
      </c>
      <c r="D15" s="78" t="s">
        <v>138</v>
      </c>
      <c r="E15" s="71">
        <v>4915.64</v>
      </c>
      <c r="F15" s="69">
        <v>786.5</v>
      </c>
      <c r="G15" s="56">
        <v>448.66</v>
      </c>
      <c r="H15" s="70">
        <f t="shared" si="5"/>
        <v>1235.16</v>
      </c>
      <c r="I15" s="70">
        <v>393.25</v>
      </c>
      <c r="J15" s="70">
        <v>98.31</v>
      </c>
      <c r="K15" s="69">
        <f t="shared" si="0"/>
        <v>491.56</v>
      </c>
      <c r="L15" s="68">
        <f t="shared" si="1"/>
        <v>1726.72</v>
      </c>
      <c r="M15" s="71">
        <f t="shared" si="2"/>
        <v>6150.8</v>
      </c>
      <c r="N15" s="68">
        <v>2166.7</v>
      </c>
      <c r="O15" s="72">
        <f t="shared" si="3"/>
        <v>3984.1</v>
      </c>
      <c r="P15" s="69">
        <f t="shared" si="4"/>
        <v>2257.38</v>
      </c>
    </row>
    <row r="16" s="38" customFormat="1" ht="25" customHeight="1" spans="1:16">
      <c r="A16" s="51">
        <v>12</v>
      </c>
      <c r="B16" s="76" t="s">
        <v>72</v>
      </c>
      <c r="C16" s="76" t="s">
        <v>70</v>
      </c>
      <c r="D16" s="78" t="s">
        <v>138</v>
      </c>
      <c r="E16" s="71">
        <v>5390.84</v>
      </c>
      <c r="F16" s="69">
        <v>862.53</v>
      </c>
      <c r="G16" s="56">
        <v>491.43</v>
      </c>
      <c r="H16" s="70">
        <f t="shared" si="5"/>
        <v>1353.96</v>
      </c>
      <c r="I16" s="70">
        <v>431.27</v>
      </c>
      <c r="J16" s="70">
        <v>107.82</v>
      </c>
      <c r="K16" s="69">
        <f t="shared" si="0"/>
        <v>539.09</v>
      </c>
      <c r="L16" s="68">
        <f t="shared" si="1"/>
        <v>1893.05</v>
      </c>
      <c r="M16" s="71">
        <f t="shared" si="2"/>
        <v>6744.8</v>
      </c>
      <c r="N16" s="68">
        <v>2166.7</v>
      </c>
      <c r="O16" s="72">
        <f t="shared" si="3"/>
        <v>4578.1</v>
      </c>
      <c r="P16" s="69">
        <f t="shared" si="4"/>
        <v>2685.05</v>
      </c>
    </row>
    <row r="17" s="38" customFormat="1" ht="25" customHeight="1" spans="1:16">
      <c r="A17" s="51">
        <v>13</v>
      </c>
      <c r="B17" s="76" t="s">
        <v>76</v>
      </c>
      <c r="C17" s="77" t="s">
        <v>74</v>
      </c>
      <c r="D17" s="78" t="s">
        <v>138</v>
      </c>
      <c r="E17" s="71">
        <v>5412.44</v>
      </c>
      <c r="F17" s="69">
        <v>865.99</v>
      </c>
      <c r="G17" s="56">
        <v>493.37</v>
      </c>
      <c r="H17" s="70">
        <f t="shared" si="5"/>
        <v>1359.36</v>
      </c>
      <c r="I17" s="70">
        <v>433</v>
      </c>
      <c r="J17" s="70">
        <v>108.25</v>
      </c>
      <c r="K17" s="69">
        <f t="shared" si="0"/>
        <v>541.25</v>
      </c>
      <c r="L17" s="68">
        <f t="shared" si="1"/>
        <v>1900.61</v>
      </c>
      <c r="M17" s="71">
        <f t="shared" si="2"/>
        <v>6771.8</v>
      </c>
      <c r="N17" s="68">
        <v>2166.7</v>
      </c>
      <c r="O17" s="72">
        <f t="shared" si="3"/>
        <v>4605.1</v>
      </c>
      <c r="P17" s="69">
        <f t="shared" si="4"/>
        <v>2704.49</v>
      </c>
    </row>
    <row r="18" s="38" customFormat="1" ht="25" customHeight="1" spans="1:16">
      <c r="A18" s="51">
        <v>14</v>
      </c>
      <c r="B18" s="76" t="s">
        <v>80</v>
      </c>
      <c r="C18" s="76" t="s">
        <v>78</v>
      </c>
      <c r="D18" s="78" t="s">
        <v>138</v>
      </c>
      <c r="E18" s="71">
        <v>5390.84</v>
      </c>
      <c r="F18" s="69">
        <v>862.53</v>
      </c>
      <c r="G18" s="56">
        <v>491.43</v>
      </c>
      <c r="H18" s="70">
        <f t="shared" si="5"/>
        <v>1353.96</v>
      </c>
      <c r="I18" s="70">
        <v>431.27</v>
      </c>
      <c r="J18" s="70">
        <v>107.82</v>
      </c>
      <c r="K18" s="69">
        <f t="shared" si="0"/>
        <v>539.09</v>
      </c>
      <c r="L18" s="68">
        <f t="shared" si="1"/>
        <v>1893.05</v>
      </c>
      <c r="M18" s="71">
        <f t="shared" si="2"/>
        <v>6744.8</v>
      </c>
      <c r="N18" s="68">
        <v>2166.7</v>
      </c>
      <c r="O18" s="72">
        <f t="shared" si="3"/>
        <v>4578.1</v>
      </c>
      <c r="P18" s="69">
        <f t="shared" si="4"/>
        <v>2685.05</v>
      </c>
    </row>
    <row r="19" s="38" customFormat="1" ht="25" customHeight="1" spans="1:16">
      <c r="A19" s="51">
        <v>15</v>
      </c>
      <c r="B19" s="76" t="s">
        <v>57</v>
      </c>
      <c r="C19" s="77" t="s">
        <v>82</v>
      </c>
      <c r="D19" s="78" t="s">
        <v>138</v>
      </c>
      <c r="E19" s="71">
        <v>5119.88</v>
      </c>
      <c r="F19" s="69">
        <v>819.18</v>
      </c>
      <c r="G19" s="56">
        <v>467.04</v>
      </c>
      <c r="H19" s="70">
        <f t="shared" si="5"/>
        <v>1286.22</v>
      </c>
      <c r="I19" s="70">
        <v>409.59</v>
      </c>
      <c r="J19" s="70">
        <v>102.4</v>
      </c>
      <c r="K19" s="69">
        <f t="shared" si="0"/>
        <v>511.99</v>
      </c>
      <c r="L19" s="68">
        <f t="shared" si="1"/>
        <v>1798.21</v>
      </c>
      <c r="M19" s="71">
        <f t="shared" si="2"/>
        <v>6406.1</v>
      </c>
      <c r="N19" s="68">
        <v>2166.7</v>
      </c>
      <c r="O19" s="72">
        <f t="shared" si="3"/>
        <v>4239.4</v>
      </c>
      <c r="P19" s="69">
        <f t="shared" si="4"/>
        <v>2441.19</v>
      </c>
    </row>
    <row r="20" s="38" customFormat="1" ht="25" customHeight="1" spans="1:16">
      <c r="A20" s="51">
        <v>16</v>
      </c>
      <c r="B20" s="76" t="s">
        <v>87</v>
      </c>
      <c r="C20" s="77" t="s">
        <v>85</v>
      </c>
      <c r="D20" s="78" t="s">
        <v>138</v>
      </c>
      <c r="E20" s="71">
        <v>5326.04</v>
      </c>
      <c r="F20" s="69">
        <v>852.17</v>
      </c>
      <c r="G20" s="56">
        <v>485.59</v>
      </c>
      <c r="H20" s="70">
        <f t="shared" si="5"/>
        <v>1337.76</v>
      </c>
      <c r="I20" s="70">
        <v>426.08</v>
      </c>
      <c r="J20" s="70">
        <v>106.52</v>
      </c>
      <c r="K20" s="69">
        <f t="shared" si="0"/>
        <v>532.6</v>
      </c>
      <c r="L20" s="68">
        <f t="shared" si="1"/>
        <v>1870.36</v>
      </c>
      <c r="M20" s="71">
        <f t="shared" si="2"/>
        <v>6663.8</v>
      </c>
      <c r="N20" s="68">
        <v>2166.7</v>
      </c>
      <c r="O20" s="72">
        <f t="shared" si="3"/>
        <v>4497.1</v>
      </c>
      <c r="P20" s="69">
        <f t="shared" si="4"/>
        <v>2626.74</v>
      </c>
    </row>
    <row r="21" s="38" customFormat="1" ht="25" customHeight="1" spans="1:16">
      <c r="A21" s="51">
        <v>17</v>
      </c>
      <c r="B21" s="76" t="s">
        <v>61</v>
      </c>
      <c r="C21" s="77" t="s">
        <v>89</v>
      </c>
      <c r="D21" s="78" t="s">
        <v>138</v>
      </c>
      <c r="E21" s="71">
        <v>5412.44</v>
      </c>
      <c r="F21" s="69">
        <v>865.99</v>
      </c>
      <c r="G21" s="56">
        <v>493.37</v>
      </c>
      <c r="H21" s="70">
        <f t="shared" si="5"/>
        <v>1359.36</v>
      </c>
      <c r="I21" s="70">
        <v>433</v>
      </c>
      <c r="J21" s="70">
        <v>108.25</v>
      </c>
      <c r="K21" s="69">
        <f t="shared" si="0"/>
        <v>541.25</v>
      </c>
      <c r="L21" s="68">
        <f t="shared" si="1"/>
        <v>1900.61</v>
      </c>
      <c r="M21" s="71">
        <f t="shared" si="2"/>
        <v>6771.8</v>
      </c>
      <c r="N21" s="68">
        <v>2166.7</v>
      </c>
      <c r="O21" s="72">
        <f t="shared" si="3"/>
        <v>4605.1</v>
      </c>
      <c r="P21" s="69">
        <f t="shared" si="4"/>
        <v>2704.49</v>
      </c>
    </row>
    <row r="22" s="38" customFormat="1" ht="25" customHeight="1" spans="1:16">
      <c r="A22" s="51">
        <v>18</v>
      </c>
      <c r="B22" s="76" t="s">
        <v>94</v>
      </c>
      <c r="C22" s="77" t="s">
        <v>92</v>
      </c>
      <c r="D22" s="78" t="s">
        <v>138</v>
      </c>
      <c r="E22" s="71">
        <v>4915.64</v>
      </c>
      <c r="F22" s="69">
        <v>786.5</v>
      </c>
      <c r="G22" s="56">
        <v>448.66</v>
      </c>
      <c r="H22" s="70">
        <f t="shared" si="5"/>
        <v>1235.16</v>
      </c>
      <c r="I22" s="70">
        <v>393.25</v>
      </c>
      <c r="J22" s="70">
        <v>98.31</v>
      </c>
      <c r="K22" s="69">
        <f t="shared" si="0"/>
        <v>491.56</v>
      </c>
      <c r="L22" s="68">
        <f t="shared" si="1"/>
        <v>1726.72</v>
      </c>
      <c r="M22" s="71">
        <f t="shared" si="2"/>
        <v>6150.8</v>
      </c>
      <c r="N22" s="68">
        <v>2166.7</v>
      </c>
      <c r="O22" s="72">
        <f t="shared" si="3"/>
        <v>3984.1</v>
      </c>
      <c r="P22" s="69">
        <f t="shared" si="4"/>
        <v>2257.38</v>
      </c>
    </row>
    <row r="23" s="38" customFormat="1" ht="25" customHeight="1" spans="1:16">
      <c r="A23" s="51">
        <v>19</v>
      </c>
      <c r="B23" s="76" t="s">
        <v>65</v>
      </c>
      <c r="C23" s="77" t="s">
        <v>96</v>
      </c>
      <c r="D23" s="78" t="s">
        <v>138</v>
      </c>
      <c r="E23" s="71">
        <v>5412.44</v>
      </c>
      <c r="F23" s="69">
        <v>865.99</v>
      </c>
      <c r="G23" s="56">
        <v>493.37</v>
      </c>
      <c r="H23" s="70">
        <f t="shared" si="5"/>
        <v>1359.36</v>
      </c>
      <c r="I23" s="70">
        <v>433</v>
      </c>
      <c r="J23" s="70">
        <v>108.25</v>
      </c>
      <c r="K23" s="69">
        <f t="shared" si="0"/>
        <v>541.25</v>
      </c>
      <c r="L23" s="68">
        <f t="shared" si="1"/>
        <v>1900.61</v>
      </c>
      <c r="M23" s="71">
        <f t="shared" si="2"/>
        <v>6771.8</v>
      </c>
      <c r="N23" s="68">
        <v>2166.7</v>
      </c>
      <c r="O23" s="72">
        <f t="shared" si="3"/>
        <v>4605.1</v>
      </c>
      <c r="P23" s="69">
        <f t="shared" si="4"/>
        <v>2704.49</v>
      </c>
    </row>
    <row r="24" s="38" customFormat="1" ht="25" customHeight="1" spans="1:16">
      <c r="A24" s="51">
        <v>20</v>
      </c>
      <c r="B24" s="76" t="s">
        <v>80</v>
      </c>
      <c r="C24" s="77" t="s">
        <v>99</v>
      </c>
      <c r="D24" s="78" t="s">
        <v>138</v>
      </c>
      <c r="E24" s="71">
        <v>5119.88</v>
      </c>
      <c r="F24" s="69">
        <v>819.18</v>
      </c>
      <c r="G24" s="56">
        <v>467.04</v>
      </c>
      <c r="H24" s="70">
        <f t="shared" si="5"/>
        <v>1286.22</v>
      </c>
      <c r="I24" s="70">
        <v>409.59</v>
      </c>
      <c r="J24" s="70">
        <v>102.4</v>
      </c>
      <c r="K24" s="69">
        <f t="shared" si="0"/>
        <v>511.99</v>
      </c>
      <c r="L24" s="68">
        <f t="shared" si="1"/>
        <v>1798.21</v>
      </c>
      <c r="M24" s="71">
        <f t="shared" si="2"/>
        <v>6406.1</v>
      </c>
      <c r="N24" s="68">
        <v>2166.7</v>
      </c>
      <c r="O24" s="72">
        <f t="shared" si="3"/>
        <v>4239.4</v>
      </c>
      <c r="P24" s="69">
        <f t="shared" si="4"/>
        <v>2441.19</v>
      </c>
    </row>
    <row r="25" s="38" customFormat="1" ht="25" customHeight="1" spans="1:16">
      <c r="A25" s="51">
        <v>21</v>
      </c>
      <c r="B25" s="76" t="s">
        <v>76</v>
      </c>
      <c r="C25" s="77" t="s">
        <v>102</v>
      </c>
      <c r="D25" s="78" t="s">
        <v>138</v>
      </c>
      <c r="E25" s="71">
        <v>5390.84</v>
      </c>
      <c r="F25" s="69">
        <v>862.53</v>
      </c>
      <c r="G25" s="56">
        <v>491.43</v>
      </c>
      <c r="H25" s="70">
        <f t="shared" si="5"/>
        <v>1353.96</v>
      </c>
      <c r="I25" s="70">
        <v>431.27</v>
      </c>
      <c r="J25" s="70">
        <v>107.82</v>
      </c>
      <c r="K25" s="69">
        <f t="shared" si="0"/>
        <v>539.09</v>
      </c>
      <c r="L25" s="68">
        <f t="shared" si="1"/>
        <v>1893.05</v>
      </c>
      <c r="M25" s="71">
        <f t="shared" si="2"/>
        <v>6744.8</v>
      </c>
      <c r="N25" s="68">
        <v>2166.7</v>
      </c>
      <c r="O25" s="72">
        <f t="shared" si="3"/>
        <v>4578.1</v>
      </c>
      <c r="P25" s="69">
        <f t="shared" si="4"/>
        <v>2685.05</v>
      </c>
    </row>
    <row r="26" s="38" customFormat="1" ht="25" customHeight="1" spans="1:16">
      <c r="A26" s="51">
        <v>22</v>
      </c>
      <c r="B26" s="76" t="s">
        <v>107</v>
      </c>
      <c r="C26" s="77" t="s">
        <v>105</v>
      </c>
      <c r="D26" s="78" t="s">
        <v>138</v>
      </c>
      <c r="E26" s="71">
        <v>5141.48</v>
      </c>
      <c r="F26" s="69">
        <v>822.64</v>
      </c>
      <c r="G26" s="56">
        <v>468.98</v>
      </c>
      <c r="H26" s="70">
        <f t="shared" si="5"/>
        <v>1291.62</v>
      </c>
      <c r="I26" s="70">
        <v>411.32</v>
      </c>
      <c r="J26" s="70">
        <v>102.83</v>
      </c>
      <c r="K26" s="69">
        <f t="shared" si="0"/>
        <v>514.15</v>
      </c>
      <c r="L26" s="68">
        <f t="shared" si="1"/>
        <v>1805.77</v>
      </c>
      <c r="M26" s="71">
        <f t="shared" si="2"/>
        <v>6433.1</v>
      </c>
      <c r="N26" s="68">
        <v>2166.7</v>
      </c>
      <c r="O26" s="72">
        <f t="shared" si="3"/>
        <v>4266.4</v>
      </c>
      <c r="P26" s="69">
        <f t="shared" si="4"/>
        <v>2460.63</v>
      </c>
    </row>
    <row r="27" s="38" customFormat="1" ht="25" customHeight="1" spans="1:16">
      <c r="A27" s="51">
        <v>23</v>
      </c>
      <c r="B27" s="76" t="s">
        <v>61</v>
      </c>
      <c r="C27" s="77" t="s">
        <v>109</v>
      </c>
      <c r="D27" s="78" t="s">
        <v>138</v>
      </c>
      <c r="E27" s="71">
        <v>5390.84</v>
      </c>
      <c r="F27" s="69">
        <v>862.53</v>
      </c>
      <c r="G27" s="56">
        <v>491.43</v>
      </c>
      <c r="H27" s="70">
        <f t="shared" si="5"/>
        <v>1353.96</v>
      </c>
      <c r="I27" s="70">
        <v>431.27</v>
      </c>
      <c r="J27" s="70">
        <v>107.82</v>
      </c>
      <c r="K27" s="69">
        <f t="shared" si="0"/>
        <v>539.09</v>
      </c>
      <c r="L27" s="68">
        <f t="shared" si="1"/>
        <v>1893.05</v>
      </c>
      <c r="M27" s="71">
        <f t="shared" si="2"/>
        <v>6744.8</v>
      </c>
      <c r="N27" s="68">
        <v>2166.7</v>
      </c>
      <c r="O27" s="72">
        <f t="shared" si="3"/>
        <v>4578.1</v>
      </c>
      <c r="P27" s="69">
        <f t="shared" si="4"/>
        <v>2685.05</v>
      </c>
    </row>
    <row r="28" s="38" customFormat="1" ht="25" customHeight="1" spans="1:16">
      <c r="A28" s="51">
        <v>24</v>
      </c>
      <c r="B28" s="76" t="s">
        <v>114</v>
      </c>
      <c r="C28" s="77" t="s">
        <v>112</v>
      </c>
      <c r="D28" s="78" t="s">
        <v>138</v>
      </c>
      <c r="E28" s="71">
        <v>4915.64</v>
      </c>
      <c r="F28" s="69">
        <v>786.5</v>
      </c>
      <c r="G28" s="56">
        <v>448.66</v>
      </c>
      <c r="H28" s="70">
        <f t="shared" si="5"/>
        <v>1235.16</v>
      </c>
      <c r="I28" s="70">
        <v>393.25</v>
      </c>
      <c r="J28" s="70">
        <v>98.31</v>
      </c>
      <c r="K28" s="69">
        <f t="shared" si="0"/>
        <v>491.56</v>
      </c>
      <c r="L28" s="68">
        <f t="shared" si="1"/>
        <v>1726.72</v>
      </c>
      <c r="M28" s="71">
        <f t="shared" si="2"/>
        <v>6150.8</v>
      </c>
      <c r="N28" s="68">
        <v>2166.7</v>
      </c>
      <c r="O28" s="72">
        <f t="shared" si="3"/>
        <v>3984.1</v>
      </c>
      <c r="P28" s="69">
        <f t="shared" si="4"/>
        <v>2257.38</v>
      </c>
    </row>
    <row r="29" s="38" customFormat="1" ht="25" customHeight="1" spans="1:16">
      <c r="A29" s="51">
        <v>25</v>
      </c>
      <c r="B29" s="76" t="s">
        <v>37</v>
      </c>
      <c r="C29" s="77" t="s">
        <v>116</v>
      </c>
      <c r="D29" s="78" t="s">
        <v>138</v>
      </c>
      <c r="E29" s="71">
        <v>4644.68</v>
      </c>
      <c r="F29" s="69">
        <v>743.15</v>
      </c>
      <c r="G29" s="56">
        <v>424.27</v>
      </c>
      <c r="H29" s="70">
        <f t="shared" si="5"/>
        <v>1167.42</v>
      </c>
      <c r="I29" s="70">
        <v>371.57</v>
      </c>
      <c r="J29" s="70">
        <v>92.89</v>
      </c>
      <c r="K29" s="69">
        <f t="shared" si="0"/>
        <v>464.46</v>
      </c>
      <c r="L29" s="68">
        <f t="shared" si="1"/>
        <v>1631.88</v>
      </c>
      <c r="M29" s="71">
        <f t="shared" si="2"/>
        <v>5812.1</v>
      </c>
      <c r="N29" s="68">
        <v>2166.7</v>
      </c>
      <c r="O29" s="72">
        <f t="shared" si="3"/>
        <v>3645.4</v>
      </c>
      <c r="P29" s="69">
        <f t="shared" si="4"/>
        <v>2013.52</v>
      </c>
    </row>
    <row r="30" s="38" customFormat="1" ht="25" customHeight="1" spans="1:16">
      <c r="A30" s="51">
        <v>26</v>
      </c>
      <c r="B30" s="76" t="s">
        <v>94</v>
      </c>
      <c r="C30" s="77" t="s">
        <v>118</v>
      </c>
      <c r="D30" s="78" t="s">
        <v>138</v>
      </c>
      <c r="E30" s="71">
        <v>4915.64</v>
      </c>
      <c r="F30" s="69">
        <v>786.5</v>
      </c>
      <c r="G30" s="56">
        <v>448.66</v>
      </c>
      <c r="H30" s="70">
        <f t="shared" si="5"/>
        <v>1235.16</v>
      </c>
      <c r="I30" s="70">
        <v>393.25</v>
      </c>
      <c r="J30" s="70">
        <v>98.31</v>
      </c>
      <c r="K30" s="69">
        <f t="shared" si="0"/>
        <v>491.56</v>
      </c>
      <c r="L30" s="68">
        <f t="shared" si="1"/>
        <v>1726.72</v>
      </c>
      <c r="M30" s="71">
        <f t="shared" si="2"/>
        <v>6150.8</v>
      </c>
      <c r="N30" s="68">
        <v>2166.7</v>
      </c>
      <c r="O30" s="72">
        <f t="shared" si="3"/>
        <v>3984.1</v>
      </c>
      <c r="P30" s="69">
        <f t="shared" si="4"/>
        <v>2257.38</v>
      </c>
    </row>
    <row r="31" s="38" customFormat="1" ht="25" customHeight="1" spans="1:16">
      <c r="A31" s="51" t="s">
        <v>139</v>
      </c>
      <c r="B31" s="51"/>
      <c r="C31" s="51"/>
      <c r="D31" s="78"/>
      <c r="E31" s="75">
        <f>SUM(E5:E30)</f>
        <v>132971.4</v>
      </c>
      <c r="F31" s="75">
        <f>SUM(F5:F30)</f>
        <v>21277.31</v>
      </c>
      <c r="G31" s="56">
        <f t="shared" ref="G31:P31" si="6">SUM(G5:G30)</f>
        <v>12131.03</v>
      </c>
      <c r="H31" s="70">
        <f t="shared" si="5"/>
        <v>33408.34</v>
      </c>
      <c r="I31" s="75">
        <f t="shared" si="6"/>
        <v>10638.69</v>
      </c>
      <c r="J31" s="75">
        <f t="shared" si="6"/>
        <v>2659.68</v>
      </c>
      <c r="K31" s="75">
        <f t="shared" si="6"/>
        <v>13298.37</v>
      </c>
      <c r="L31" s="75">
        <f t="shared" si="6"/>
        <v>46706.71</v>
      </c>
      <c r="M31" s="75">
        <f t="shared" si="6"/>
        <v>166379.74</v>
      </c>
      <c r="N31" s="75">
        <f t="shared" si="6"/>
        <v>56334.2</v>
      </c>
      <c r="O31" s="75">
        <f t="shared" si="6"/>
        <v>110045.54</v>
      </c>
      <c r="P31" s="75">
        <f t="shared" si="6"/>
        <v>63338.83</v>
      </c>
    </row>
    <row r="32" s="38" customFormat="1" ht="15" customHeight="1" spans="1:16">
      <c r="A32" s="51" t="s">
        <v>140</v>
      </c>
      <c r="B32" s="51"/>
      <c r="C32" s="51"/>
      <c r="D32" s="78"/>
      <c r="E32" s="78"/>
      <c r="F32" s="51"/>
      <c r="G32" s="51"/>
      <c r="H32" s="56"/>
      <c r="I32" s="51"/>
      <c r="J32" s="78"/>
      <c r="K32" s="51"/>
      <c r="L32" s="51"/>
      <c r="M32" s="51"/>
      <c r="N32" s="51"/>
      <c r="O32" s="51"/>
      <c r="P32" s="51"/>
    </row>
    <row r="33" s="38" customFormat="1" spans="1:18">
      <c r="A33" s="40"/>
      <c r="B33" s="40"/>
      <c r="C33" s="40"/>
      <c r="D33" s="79"/>
      <c r="E33" s="79"/>
      <c r="F33" s="80"/>
      <c r="G33" s="80"/>
      <c r="H33" s="81"/>
      <c r="I33" s="80"/>
      <c r="J33" s="79"/>
      <c r="K33" s="40"/>
      <c r="L33" s="40"/>
      <c r="M33" s="40"/>
      <c r="N33" s="40"/>
      <c r="O33" s="40"/>
      <c r="P33" s="40"/>
    </row>
    <row r="34" s="38" customFormat="1" spans="1:18">
      <c r="A34" s="40"/>
      <c r="B34" s="40"/>
      <c r="C34" s="40"/>
      <c r="D34" s="79"/>
      <c r="E34" s="79"/>
      <c r="F34" s="80"/>
      <c r="G34" s="80"/>
      <c r="H34" s="81"/>
      <c r="I34" s="80"/>
      <c r="J34" s="79"/>
      <c r="K34" s="40"/>
      <c r="L34" s="40"/>
      <c r="M34" s="40"/>
      <c r="N34" s="40"/>
      <c r="O34" s="40"/>
      <c r="P34" s="40"/>
      <c r="R34" s="75"/>
    </row>
    <row r="35" s="38" customFormat="1" spans="1:18">
      <c r="A35" s="40"/>
      <c r="B35" s="40"/>
      <c r="C35" s="40"/>
      <c r="D35" s="79"/>
      <c r="E35" s="79"/>
      <c r="F35" s="80"/>
      <c r="G35" s="80"/>
      <c r="H35" s="81"/>
      <c r="I35" s="80"/>
      <c r="J35" s="79"/>
      <c r="K35" s="40"/>
      <c r="L35" s="40"/>
      <c r="M35" s="40"/>
      <c r="N35" s="40"/>
      <c r="O35" s="40"/>
      <c r="P35" s="40"/>
    </row>
  </sheetData>
  <autoFilter xmlns:etc="http://www.wps.cn/officeDocument/2017/etCustomData" ref="A1:P35" etc:filterBottomFollowUsedRange="0">
    <extLst/>
  </autoFilter>
  <mergeCells count="15">
    <mergeCell ref="A1:P1"/>
    <mergeCell ref="K2:L2"/>
    <mergeCell ref="F3:H3"/>
    <mergeCell ref="I3:K3"/>
    <mergeCell ref="A32:P32"/>
    <mergeCell ref="A3:A4"/>
    <mergeCell ref="B3:B4"/>
    <mergeCell ref="C3:C4"/>
    <mergeCell ref="D3:D4"/>
    <mergeCell ref="E3:E4"/>
    <mergeCell ref="L3:L4"/>
    <mergeCell ref="M3:M4"/>
    <mergeCell ref="N3:N4"/>
    <mergeCell ref="O3:O4"/>
    <mergeCell ref="P3:P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M18" sqref="M18"/>
    </sheetView>
  </sheetViews>
  <sheetFormatPr defaultColWidth="9" defaultRowHeight="14.25"/>
  <cols>
    <col min="1" max="1" width="9.375" style="1" customWidth="1"/>
    <col min="2" max="2" width="3.375" style="2" customWidth="1"/>
    <col min="3" max="3" width="7.375" style="2" customWidth="1"/>
    <col min="4" max="4" width="7.5" style="2" customWidth="1"/>
    <col min="5" max="5" width="7.625" style="2" customWidth="1"/>
    <col min="6" max="6" width="7.125" style="2" customWidth="1"/>
    <col min="7" max="7" width="8.125" style="2" customWidth="1"/>
    <col min="8" max="8" width="6.375" style="2" customWidth="1"/>
    <col min="9" max="9" width="8.625" style="2" customWidth="1"/>
    <col min="10" max="10" width="9.125" style="2" customWidth="1"/>
    <col min="11" max="11" width="8.625" style="2" customWidth="1"/>
    <col min="12" max="12" width="10.25" style="2" customWidth="1"/>
    <col min="13" max="13" width="8.5" style="2" customWidth="1"/>
    <col min="14" max="14" width="8.25" style="2" customWidth="1"/>
    <col min="15" max="15" width="9.25" style="2" customWidth="1"/>
    <col min="16" max="16" width="10" style="2" customWidth="1"/>
    <col min="17" max="17" width="8.875" style="2" customWidth="1"/>
    <col min="18" max="18" width="9.2" style="1" customWidth="1"/>
    <col min="19" max="16384" width="9" style="1"/>
  </cols>
  <sheetData>
    <row r="1" s="1" customFormat="1" ht="15" customHeight="1" spans="1:19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25" customHeight="1" spans="1:19">
      <c r="A2" s="3" t="s">
        <v>141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" customFormat="1" ht="11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="1" customFormat="1" ht="21" customHeight="1" spans="1:19">
      <c r="A4" s="4" t="s">
        <v>142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7">
        <v>46027</v>
      </c>
      <c r="N4" s="7"/>
      <c r="O4" s="8" t="s">
        <v>143</v>
      </c>
      <c r="P4" s="8"/>
      <c r="Q4" s="8"/>
      <c r="R4" s="9"/>
    </row>
    <row r="5" s="1" customFormat="1" ht="18" customHeight="1" spans="1:19">
      <c r="A5" s="10" t="s">
        <v>144</v>
      </c>
      <c r="B5" s="10" t="s">
        <v>145</v>
      </c>
      <c r="C5" s="11" t="s">
        <v>146</v>
      </c>
      <c r="D5" s="11"/>
      <c r="E5" s="11"/>
      <c r="F5" s="11"/>
      <c r="G5" s="11"/>
      <c r="H5" s="11"/>
      <c r="I5" s="11"/>
      <c r="J5" s="11"/>
      <c r="K5" s="11"/>
      <c r="L5" s="11"/>
      <c r="M5" s="11" t="s">
        <v>8</v>
      </c>
      <c r="N5" s="11"/>
      <c r="O5" s="11"/>
      <c r="P5" s="12" t="s">
        <v>9</v>
      </c>
      <c r="Q5" s="13" t="s">
        <v>147</v>
      </c>
      <c r="R5" s="14" t="s">
        <v>148</v>
      </c>
    </row>
    <row r="6" s="1" customFormat="1" ht="25" customHeight="1" spans="1:19">
      <c r="A6" s="15"/>
      <c r="B6" s="15"/>
      <c r="C6" s="16" t="s">
        <v>12</v>
      </c>
      <c r="D6" s="16" t="s">
        <v>13</v>
      </c>
      <c r="E6" s="16" t="s">
        <v>14</v>
      </c>
      <c r="F6" s="16" t="s">
        <v>15</v>
      </c>
      <c r="G6" s="16" t="s">
        <v>16</v>
      </c>
      <c r="H6" s="16" t="s">
        <v>17</v>
      </c>
      <c r="I6" s="16" t="s">
        <v>18</v>
      </c>
      <c r="J6" s="17" t="s">
        <v>19</v>
      </c>
      <c r="K6" s="16" t="s">
        <v>20</v>
      </c>
      <c r="L6" s="18" t="s">
        <v>21</v>
      </c>
      <c r="M6" s="16" t="s">
        <v>22</v>
      </c>
      <c r="N6" s="16" t="s">
        <v>149</v>
      </c>
      <c r="O6" s="12" t="s">
        <v>24</v>
      </c>
      <c r="P6" s="19"/>
      <c r="Q6" s="20"/>
      <c r="R6" s="21"/>
    </row>
    <row r="7" s="1" customFormat="1" ht="33" customHeight="1" spans="1:19">
      <c r="A7" s="22" t="s">
        <v>150</v>
      </c>
      <c r="B7" s="23">
        <v>3</v>
      </c>
      <c r="C7" s="23">
        <v>5435</v>
      </c>
      <c r="D7" s="23">
        <v>2156</v>
      </c>
      <c r="E7" s="23">
        <v>1125</v>
      </c>
      <c r="F7" s="23">
        <v>1212</v>
      </c>
      <c r="G7" s="23">
        <v>2193</v>
      </c>
      <c r="H7" s="23">
        <v>20</v>
      </c>
      <c r="I7" s="23">
        <v>1380</v>
      </c>
      <c r="J7" s="23">
        <v>1440</v>
      </c>
      <c r="K7" s="24">
        <v>972.48</v>
      </c>
      <c r="L7" s="24">
        <v>15933.48</v>
      </c>
      <c r="M7" s="24">
        <v>2549.36</v>
      </c>
      <c r="N7" s="25">
        <v>1452.76</v>
      </c>
      <c r="O7" s="24">
        <f>M7+N7</f>
        <v>4002.12</v>
      </c>
      <c r="P7" s="24">
        <f>L7+O7</f>
        <v>19935.6</v>
      </c>
      <c r="Q7" s="24">
        <v>6500.1</v>
      </c>
      <c r="R7" s="24">
        <f>P7-Q7</f>
        <v>13435.5</v>
      </c>
    </row>
    <row r="8" s="1" customFormat="1" ht="33" customHeight="1" spans="1:19">
      <c r="A8" s="22" t="s">
        <v>151</v>
      </c>
      <c r="B8" s="23">
        <v>3</v>
      </c>
      <c r="C8" s="23">
        <v>5775</v>
      </c>
      <c r="D8" s="23">
        <v>2076</v>
      </c>
      <c r="E8" s="23">
        <v>1125</v>
      </c>
      <c r="F8" s="23">
        <v>1212</v>
      </c>
      <c r="G8" s="23">
        <v>2193</v>
      </c>
      <c r="H8" s="23">
        <v>60</v>
      </c>
      <c r="I8" s="23">
        <v>0</v>
      </c>
      <c r="J8" s="23">
        <v>1440</v>
      </c>
      <c r="K8" s="24">
        <v>865.92</v>
      </c>
      <c r="L8" s="24">
        <v>14746.92</v>
      </c>
      <c r="M8" s="24">
        <v>2359.5</v>
      </c>
      <c r="N8" s="25">
        <v>1345.98</v>
      </c>
      <c r="O8" s="24">
        <f t="shared" ref="O8:O18" si="0">M8+N8</f>
        <v>3705.48</v>
      </c>
      <c r="P8" s="24">
        <f t="shared" ref="P8:P18" si="1">L8+O8</f>
        <v>18452.4</v>
      </c>
      <c r="Q8" s="24">
        <v>6500.1</v>
      </c>
      <c r="R8" s="24">
        <f t="shared" ref="R8:R18" si="2">P8-Q8</f>
        <v>11952.3</v>
      </c>
    </row>
    <row r="9" s="1" customFormat="1" ht="35" customHeight="1" spans="1:19">
      <c r="A9" s="22" t="s">
        <v>152</v>
      </c>
      <c r="B9" s="23">
        <v>1</v>
      </c>
      <c r="C9" s="23">
        <v>1720</v>
      </c>
      <c r="D9" s="23">
        <v>614</v>
      </c>
      <c r="E9" s="23">
        <v>375</v>
      </c>
      <c r="F9" s="23">
        <v>404</v>
      </c>
      <c r="G9" s="23">
        <v>731</v>
      </c>
      <c r="H9" s="23">
        <v>0</v>
      </c>
      <c r="I9" s="23">
        <v>460</v>
      </c>
      <c r="J9" s="23">
        <v>480</v>
      </c>
      <c r="K9" s="24">
        <v>323.84</v>
      </c>
      <c r="L9" s="24">
        <v>5107.84</v>
      </c>
      <c r="M9" s="24">
        <v>817.25</v>
      </c>
      <c r="N9" s="25">
        <v>465.96</v>
      </c>
      <c r="O9" s="24">
        <f t="shared" si="0"/>
        <v>1283.21</v>
      </c>
      <c r="P9" s="24">
        <f t="shared" si="1"/>
        <v>6391.05</v>
      </c>
      <c r="Q9" s="24">
        <v>2166.7</v>
      </c>
      <c r="R9" s="24">
        <f t="shared" si="2"/>
        <v>4224.35</v>
      </c>
    </row>
    <row r="10" s="1" customFormat="1" ht="25" customHeight="1" spans="1:19">
      <c r="A10" s="22" t="s">
        <v>153</v>
      </c>
      <c r="B10" s="23">
        <v>4</v>
      </c>
      <c r="C10" s="23">
        <v>7130</v>
      </c>
      <c r="D10" s="23">
        <v>2516</v>
      </c>
      <c r="E10" s="23">
        <v>1500</v>
      </c>
      <c r="F10" s="23">
        <v>1616</v>
      </c>
      <c r="G10" s="23">
        <v>2924</v>
      </c>
      <c r="H10" s="23">
        <v>60</v>
      </c>
      <c r="I10" s="23"/>
      <c r="J10" s="23">
        <v>1920</v>
      </c>
      <c r="K10" s="24">
        <v>1138</v>
      </c>
      <c r="L10" s="24">
        <v>18804</v>
      </c>
      <c r="M10" s="24">
        <v>3010.55</v>
      </c>
      <c r="N10" s="25">
        <v>1718.44</v>
      </c>
      <c r="O10" s="24">
        <f t="shared" si="0"/>
        <v>4728.99</v>
      </c>
      <c r="P10" s="24">
        <f t="shared" si="1"/>
        <v>23532.99</v>
      </c>
      <c r="Q10" s="24">
        <v>8666.8</v>
      </c>
      <c r="R10" s="24">
        <f t="shared" si="2"/>
        <v>14866.19</v>
      </c>
    </row>
    <row r="11" s="1" customFormat="1" ht="25" customHeight="1" spans="1:19">
      <c r="A11" s="22" t="s">
        <v>154</v>
      </c>
      <c r="B11" s="23">
        <v>2</v>
      </c>
      <c r="C11" s="23">
        <v>3645</v>
      </c>
      <c r="D11" s="23">
        <v>1306</v>
      </c>
      <c r="E11" s="23">
        <v>750</v>
      </c>
      <c r="F11" s="23">
        <v>808</v>
      </c>
      <c r="G11" s="23">
        <v>1462</v>
      </c>
      <c r="H11" s="23">
        <v>40</v>
      </c>
      <c r="I11" s="23">
        <v>760</v>
      </c>
      <c r="J11" s="23">
        <v>960</v>
      </c>
      <c r="K11" s="24">
        <v>638.08</v>
      </c>
      <c r="L11" s="24">
        <v>10369.08</v>
      </c>
      <c r="M11" s="24">
        <v>1659.06</v>
      </c>
      <c r="N11" s="26">
        <v>945.71</v>
      </c>
      <c r="O11" s="24">
        <f t="shared" si="0"/>
        <v>2604.77</v>
      </c>
      <c r="P11" s="24">
        <f t="shared" si="1"/>
        <v>12973.85</v>
      </c>
      <c r="Q11" s="24">
        <v>4333.4</v>
      </c>
      <c r="R11" s="24">
        <f t="shared" si="2"/>
        <v>8640.45</v>
      </c>
    </row>
    <row r="12" s="1" customFormat="1" ht="25" customHeight="1" spans="1:19">
      <c r="A12" s="22" t="s">
        <v>155</v>
      </c>
      <c r="B12" s="23">
        <v>3</v>
      </c>
      <c r="C12" s="23">
        <v>5570</v>
      </c>
      <c r="D12" s="23">
        <v>1998</v>
      </c>
      <c r="E12" s="23">
        <v>1125</v>
      </c>
      <c r="F12" s="23">
        <v>1212</v>
      </c>
      <c r="G12" s="23">
        <v>2193</v>
      </c>
      <c r="H12" s="23">
        <v>20</v>
      </c>
      <c r="I12" s="23">
        <v>1380</v>
      </c>
      <c r="J12" s="23">
        <v>1440</v>
      </c>
      <c r="K12" s="24">
        <v>973.12</v>
      </c>
      <c r="L12" s="24">
        <v>15911.12</v>
      </c>
      <c r="M12" s="24">
        <v>2545.77</v>
      </c>
      <c r="N12" s="25">
        <v>1450.76</v>
      </c>
      <c r="O12" s="24">
        <f t="shared" si="0"/>
        <v>3996.53</v>
      </c>
      <c r="P12" s="24">
        <f t="shared" si="1"/>
        <v>19907.65</v>
      </c>
      <c r="Q12" s="24">
        <v>6500.1</v>
      </c>
      <c r="R12" s="24">
        <f t="shared" si="2"/>
        <v>13407.55</v>
      </c>
      <c r="S12" s="27"/>
    </row>
    <row r="13" s="1" customFormat="1" ht="25" customHeight="1" spans="1:19">
      <c r="A13" s="22" t="s">
        <v>156</v>
      </c>
      <c r="B13" s="23">
        <v>2</v>
      </c>
      <c r="C13" s="23">
        <v>3350</v>
      </c>
      <c r="D13" s="23">
        <v>1126</v>
      </c>
      <c r="E13" s="23">
        <v>750</v>
      </c>
      <c r="F13" s="23">
        <v>808</v>
      </c>
      <c r="G13" s="23">
        <v>1462</v>
      </c>
      <c r="H13" s="23">
        <v>40</v>
      </c>
      <c r="I13" s="23">
        <v>920</v>
      </c>
      <c r="J13" s="23">
        <v>960</v>
      </c>
      <c r="K13" s="24">
        <v>620.96</v>
      </c>
      <c r="L13" s="24">
        <v>10036.96</v>
      </c>
      <c r="M13" s="24">
        <v>1605.92</v>
      </c>
      <c r="N13" s="26">
        <v>915.82</v>
      </c>
      <c r="O13" s="24">
        <f t="shared" si="0"/>
        <v>2521.74</v>
      </c>
      <c r="P13" s="24">
        <f t="shared" si="1"/>
        <v>12558.7</v>
      </c>
      <c r="Q13" s="24">
        <v>4333.4</v>
      </c>
      <c r="R13" s="24">
        <f t="shared" si="2"/>
        <v>8225.3</v>
      </c>
    </row>
    <row r="14" s="1" customFormat="1" ht="25" customHeight="1" spans="1:19">
      <c r="A14" s="22" t="s">
        <v>157</v>
      </c>
      <c r="B14" s="23">
        <v>1</v>
      </c>
      <c r="C14" s="23">
        <v>1925</v>
      </c>
      <c r="D14" s="23">
        <v>692</v>
      </c>
      <c r="E14" s="23">
        <v>375</v>
      </c>
      <c r="F14" s="23">
        <v>404</v>
      </c>
      <c r="G14" s="23">
        <v>731</v>
      </c>
      <c r="H14" s="23">
        <v>0</v>
      </c>
      <c r="I14" s="23">
        <v>460</v>
      </c>
      <c r="J14" s="23">
        <v>480</v>
      </c>
      <c r="K14" s="24">
        <v>323.84</v>
      </c>
      <c r="L14" s="24">
        <v>5390.84</v>
      </c>
      <c r="M14" s="24">
        <v>862.53</v>
      </c>
      <c r="N14" s="25">
        <v>491.43</v>
      </c>
      <c r="O14" s="24">
        <f t="shared" si="0"/>
        <v>1353.96</v>
      </c>
      <c r="P14" s="24">
        <f t="shared" si="1"/>
        <v>6744.8</v>
      </c>
      <c r="Q14" s="24">
        <v>2166.7</v>
      </c>
      <c r="R14" s="24">
        <f t="shared" si="2"/>
        <v>4578.1</v>
      </c>
    </row>
    <row r="15" s="1" customFormat="1" ht="25" customHeight="1" spans="1:19">
      <c r="A15" s="22" t="s">
        <v>158</v>
      </c>
      <c r="B15" s="23">
        <v>2</v>
      </c>
      <c r="C15" s="23">
        <v>3485</v>
      </c>
      <c r="D15" s="23">
        <v>1210</v>
      </c>
      <c r="E15" s="23">
        <v>750</v>
      </c>
      <c r="F15" s="23">
        <v>808</v>
      </c>
      <c r="G15" s="23">
        <v>1462</v>
      </c>
      <c r="H15" s="23">
        <v>0</v>
      </c>
      <c r="I15" s="23">
        <v>920</v>
      </c>
      <c r="J15" s="23">
        <v>960</v>
      </c>
      <c r="K15" s="24">
        <v>632.72</v>
      </c>
      <c r="L15" s="24">
        <v>10227.72</v>
      </c>
      <c r="M15" s="24">
        <v>1636.43</v>
      </c>
      <c r="N15" s="25">
        <v>933</v>
      </c>
      <c r="O15" s="24">
        <f t="shared" si="0"/>
        <v>2569.43</v>
      </c>
      <c r="P15" s="24">
        <f t="shared" si="1"/>
        <v>12797.15</v>
      </c>
      <c r="Q15" s="24">
        <v>4333.4</v>
      </c>
      <c r="R15" s="24">
        <f t="shared" si="2"/>
        <v>8463.75</v>
      </c>
    </row>
    <row r="16" s="1" customFormat="1" ht="25" customHeight="1" spans="1:19">
      <c r="A16" s="22" t="s">
        <v>159</v>
      </c>
      <c r="B16" s="23">
        <v>2</v>
      </c>
      <c r="C16" s="23">
        <v>3690</v>
      </c>
      <c r="D16" s="23">
        <v>1288</v>
      </c>
      <c r="E16" s="23">
        <v>750</v>
      </c>
      <c r="F16" s="23">
        <v>808</v>
      </c>
      <c r="G16" s="23">
        <v>1462</v>
      </c>
      <c r="H16" s="23">
        <v>0</v>
      </c>
      <c r="I16" s="23">
        <v>920</v>
      </c>
      <c r="J16" s="23">
        <v>960</v>
      </c>
      <c r="K16" s="24">
        <v>632.72</v>
      </c>
      <c r="L16" s="24">
        <v>10510.72</v>
      </c>
      <c r="M16" s="24">
        <v>1681.71</v>
      </c>
      <c r="N16" s="25">
        <v>958.47</v>
      </c>
      <c r="O16" s="24">
        <f t="shared" si="0"/>
        <v>2640.18</v>
      </c>
      <c r="P16" s="24">
        <f t="shared" si="1"/>
        <v>13150.9</v>
      </c>
      <c r="Q16" s="24">
        <v>4333.4</v>
      </c>
      <c r="R16" s="24">
        <f t="shared" si="2"/>
        <v>8817.5</v>
      </c>
    </row>
    <row r="17" s="1" customFormat="1" ht="34" customHeight="1" spans="1:18">
      <c r="A17" s="22" t="s">
        <v>160</v>
      </c>
      <c r="B17" s="23">
        <v>3</v>
      </c>
      <c r="C17" s="23">
        <v>5570</v>
      </c>
      <c r="D17" s="23">
        <v>1998</v>
      </c>
      <c r="E17" s="23">
        <v>1125</v>
      </c>
      <c r="F17" s="23">
        <v>1212</v>
      </c>
      <c r="G17" s="23">
        <v>2193</v>
      </c>
      <c r="H17" s="23">
        <v>40</v>
      </c>
      <c r="I17" s="23">
        <v>1380</v>
      </c>
      <c r="J17" s="23">
        <v>1440</v>
      </c>
      <c r="K17" s="24">
        <v>974.72</v>
      </c>
      <c r="L17" s="24">
        <v>15932.72</v>
      </c>
      <c r="M17" s="24">
        <v>2549.23</v>
      </c>
      <c r="N17" s="25">
        <v>1452.7</v>
      </c>
      <c r="O17" s="24">
        <f t="shared" si="0"/>
        <v>4001.93</v>
      </c>
      <c r="P17" s="24">
        <f t="shared" si="1"/>
        <v>19934.65</v>
      </c>
      <c r="Q17" s="24">
        <v>6500.1</v>
      </c>
      <c r="R17" s="24">
        <f t="shared" si="2"/>
        <v>13434.55</v>
      </c>
    </row>
    <row r="18" s="1" customFormat="1" ht="25" customHeight="1" spans="1:18">
      <c r="A18" s="28" t="s">
        <v>9</v>
      </c>
      <c r="B18" s="29">
        <v>26</v>
      </c>
      <c r="C18" s="30">
        <v>47295</v>
      </c>
      <c r="D18" s="30">
        <v>16980</v>
      </c>
      <c r="E18" s="30">
        <v>9750</v>
      </c>
      <c r="F18" s="30">
        <v>10504</v>
      </c>
      <c r="G18" s="30">
        <v>19006</v>
      </c>
      <c r="H18" s="30">
        <v>280</v>
      </c>
      <c r="I18" s="30">
        <v>8580</v>
      </c>
      <c r="J18" s="30">
        <v>12480</v>
      </c>
      <c r="K18" s="31">
        <v>8096.4</v>
      </c>
      <c r="L18" s="31">
        <v>132971.4</v>
      </c>
      <c r="M18" s="31">
        <f>SUM(M7:M17)</f>
        <v>21277.31</v>
      </c>
      <c r="N18" s="31">
        <f>SUM(N7:N17)</f>
        <v>12131.03</v>
      </c>
      <c r="O18" s="24">
        <f t="shared" si="0"/>
        <v>33408.34</v>
      </c>
      <c r="P18" s="24">
        <f t="shared" si="1"/>
        <v>166379.74</v>
      </c>
      <c r="Q18" s="31">
        <v>56334.2</v>
      </c>
      <c r="R18" s="24">
        <f t="shared" si="2"/>
        <v>110045.54</v>
      </c>
    </row>
    <row r="19" s="1" customFormat="1" ht="25" customHeight="1" spans="1:18">
      <c r="A19" s="10" t="s">
        <v>161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  <row r="20" s="1" customFormat="1" ht="25" customHeight="1" spans="1:18">
      <c r="A20" s="33" t="s">
        <v>162</v>
      </c>
      <c r="B20" s="33"/>
      <c r="C20" s="33"/>
      <c r="D20" s="33"/>
      <c r="E20" s="33"/>
      <c r="F20" s="34"/>
      <c r="G20" s="34"/>
      <c r="H20" s="34"/>
      <c r="I20" s="34"/>
      <c r="J20" s="34"/>
      <c r="K20" s="34"/>
      <c r="L20" s="35" t="s">
        <v>163</v>
      </c>
      <c r="M20" s="35"/>
      <c r="N20" s="35"/>
      <c r="O20" s="34"/>
      <c r="P20" s="36" t="s">
        <v>164</v>
      </c>
      <c r="Q20" s="36"/>
      <c r="R20" s="37" t="s">
        <v>165</v>
      </c>
    </row>
  </sheetData>
  <mergeCells count="15">
    <mergeCell ref="A4:L4"/>
    <mergeCell ref="M4:N4"/>
    <mergeCell ref="O4:R4"/>
    <mergeCell ref="C5:L5"/>
    <mergeCell ref="M5:O5"/>
    <mergeCell ref="B19:R19"/>
    <mergeCell ref="A20:E20"/>
    <mergeCell ref="L20:N20"/>
    <mergeCell ref="P20:Q20"/>
    <mergeCell ref="A5:A6"/>
    <mergeCell ref="B5:B6"/>
    <mergeCell ref="P5:P6"/>
    <mergeCell ref="Q5:Q6"/>
    <mergeCell ref="R5:R6"/>
    <mergeCell ref="A2:R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工资</vt:lpstr>
      <vt:lpstr>缴费情况</vt:lpstr>
      <vt:lpstr>总汇总表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星空</cp:lastModifiedBy>
  <dcterms:created xsi:type="dcterms:W3CDTF">2023-05-12T11:15:00Z</dcterms:created>
  <dcterms:modified xsi:type="dcterms:W3CDTF">2026-01-16T06:55:58Z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09688A1F61F94A87B0E5705DD8966E8D_12</vt:lpwstr>
  </property>
  <property fmtid="{D5CDD505-2E9C-101B-9397-08002B2CF9AE}" pid="4" name="CalculationRule">
    <vt:i4>0</vt:i4>
  </property>
</Properties>
</file>